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ivusic\Desktop\OBNOVA\Radovi na preseljenju IT sustava\"/>
    </mc:Choice>
  </mc:AlternateContent>
  <xr:revisionPtr revIDLastSave="0" documentId="13_ncr:1_{FBC0CB71-4930-47A2-9126-AE2980620B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pecifikacije" sheetId="1" r:id="rId1"/>
    <sheet name="dodatak 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4" i="2"/>
  <c r="E99" i="1" l="1"/>
  <c r="E11" i="1"/>
  <c r="E15" i="1"/>
  <c r="E19" i="1"/>
  <c r="E23" i="1"/>
  <c r="E33" i="1"/>
  <c r="E37" i="1"/>
  <c r="E38" i="1"/>
  <c r="E43" i="1"/>
  <c r="E47" i="1"/>
  <c r="E48" i="1"/>
  <c r="E53" i="1" l="1"/>
  <c r="E62" i="1"/>
  <c r="E55" i="1" l="1"/>
  <c r="E26" i="1"/>
  <c r="E98" i="1"/>
  <c r="E92" i="1" l="1"/>
  <c r="E93" i="1"/>
  <c r="E94" i="1"/>
  <c r="E86" i="1"/>
  <c r="E85" i="1"/>
  <c r="E84" i="1"/>
  <c r="E88" i="1"/>
  <c r="E87" i="1"/>
  <c r="E81" i="1"/>
  <c r="E80" i="1"/>
  <c r="E79" i="1"/>
  <c r="E78" i="1"/>
  <c r="E73" i="1" l="1"/>
  <c r="E68" i="1"/>
  <c r="E67" i="1"/>
  <c r="E66" i="1"/>
  <c r="E104" i="1" l="1"/>
  <c r="E108" i="1" s="1"/>
  <c r="E105" i="1" l="1"/>
  <c r="E106" i="1" s="1"/>
  <c r="E109" i="1" l="1"/>
  <c r="E110" i="1" s="1"/>
</calcChain>
</file>

<file path=xl/sharedStrings.xml><?xml version="1.0" encoding="utf-8"?>
<sst xmlns="http://schemas.openxmlformats.org/spreadsheetml/2006/main" count="228" uniqueCount="131">
  <si>
    <t>Količina</t>
  </si>
  <si>
    <t>Uređaji</t>
  </si>
  <si>
    <t>PDV (25%)</t>
  </si>
  <si>
    <t>SVEUKUPNO</t>
  </si>
  <si>
    <t>M.P.</t>
  </si>
  <si>
    <t>TROŠKOVNIK</t>
  </si>
  <si>
    <t>Ukupno:</t>
  </si>
  <si>
    <t xml:space="preserve">UKUPNO </t>
  </si>
  <si>
    <t>jedinična cijena  (u kn bez PDV-a)</t>
  </si>
  <si>
    <t>U ZAGREBU,_____________________</t>
  </si>
  <si>
    <t>Potpis ovlaštene osobe</t>
  </si>
  <si>
    <t>ukupna cijena
(u kn bez PDV-a)</t>
  </si>
  <si>
    <t>Ubiquiti EdgeOS (CLI, Web GUI)</t>
  </si>
  <si>
    <t>Ubiquiti Unifi AP-AC-Pro</t>
  </si>
  <si>
    <t>Ubiquiti EdgeSwitch ES-24-Lite</t>
  </si>
  <si>
    <t>Ubiquiti UniFi Controller Software</t>
  </si>
  <si>
    <t>IBM System x3650</t>
  </si>
  <si>
    <t>1.1 USMJERIVAČI</t>
  </si>
  <si>
    <t>Uređaj</t>
  </si>
  <si>
    <t>1.2. PREKLOPNICI</t>
  </si>
  <si>
    <t>1.3 BEŽIČNE PRISTUPNE TOČKE</t>
  </si>
  <si>
    <t>Ubiquiti EdgeSwitch ES-48-Lite</t>
  </si>
  <si>
    <t>Ubiquiti EdgeSwitch ES-16-XG</t>
  </si>
  <si>
    <t>Lokacija - Rockefellerova 3</t>
  </si>
  <si>
    <t>2.1 USMJERIVAČI</t>
  </si>
  <si>
    <t>2.2. PREKLOPNICI</t>
  </si>
  <si>
    <t>2.3 BEŽIČNE PRISTUPNE TOČKE</t>
  </si>
  <si>
    <t>USMJERIVAČI, PREKLOPNICI, BEŽIČNE PRISTUPNE TOČKE, POSLUŽITELJI</t>
  </si>
  <si>
    <t>1.</t>
  </si>
  <si>
    <t>2.</t>
  </si>
  <si>
    <t>3.</t>
  </si>
  <si>
    <t>3.1 USMJERIVAČI</t>
  </si>
  <si>
    <t>3.2. PREKLOPNICI</t>
  </si>
  <si>
    <t>3.3 BEŽIČNE PRISTUPNE TOČKE</t>
  </si>
  <si>
    <t>3.4. POSLUŽITELJI</t>
  </si>
  <si>
    <t>IBM System x3650 M3</t>
  </si>
  <si>
    <t>IBM System x3650 M2</t>
  </si>
  <si>
    <t>- MS Windows Server 2012R2
- MS Windows Server 2008R2
- MS Windows Server 2003R2
- Windows 7
- Linux DebianOS 8
- MS Active Directory Domain Services
- DNS server
- Microsoft Multipath I/O
- Microsoft Hyper-V virtual switch
- Hyper-V
- Failover Cluster Manager
- Cluster Aware Updating
- Windows Server update service
- iSCSI initiator
- SAS - file and storage services
- Microsoft Certificate services, SBZPB CA Authority
- Microsoft Network policy Server
- Internet information Services manager
- ESET Remote Administrator service
- Microsoft SharePoint Services
- Microsoft Print services
- IBM DS Storage Manager 11
- USB over Ethernet Server
- USB over Ethernet Client
- Windows Terminal Server
- Windows SQL Server</t>
  </si>
  <si>
    <t>IBM System x3250 M2</t>
  </si>
  <si>
    <t>- MS Windows Server 2012R2
- Microsoft Hyper-V virtual switch
- Hyper-V
- Linux CentOS 7.0
- Apache Web Server
- MariaDB database
- MySQL administration
- Internet information Services manager
- +SMS</t>
  </si>
  <si>
    <t>IBM DS3152 Dual Controller SAS SAN</t>
  </si>
  <si>
    <t>DS Storage Manager</t>
  </si>
  <si>
    <t>LSI SAS6160 16-port 24Gb/s SAS Switch</t>
  </si>
  <si>
    <t>SAS Domain Manager</t>
  </si>
  <si>
    <t>SYNOLOGY RS818+ RackStation 4/4,iSCSI</t>
  </si>
  <si>
    <t>Synology DSM 6.2</t>
  </si>
  <si>
    <t>SYNOLOGY RX418 Expansion 4/4,eSATA</t>
  </si>
  <si>
    <t>SYNOLOGY DS215j DiskStation 2/2, iSCSI</t>
  </si>
  <si>
    <t>3.5. SUSTAV POHRANE PODATAKA</t>
  </si>
  <si>
    <t>- pfSense Comunity Edition 2.4.5.release-P1
- IPSec VPN site to site
- OpenVPN client remote access
- L2TP VPN service
- NAT, routing
- QOS, Traffic shaping
- Snort IDS/IPS intrusion prevention
- Certificate services
- Multi WAN load balancer
- Policy routing</t>
  </si>
  <si>
    <t>- MS Windows Server 2008R2
- MS Active Directory Domain Services
- DNS server
- DHCP Server
- APC Powerchute Server
- AEG UPS view web client</t>
  </si>
  <si>
    <t>PHILIPS 50" LCD ZASLON</t>
  </si>
  <si>
    <t>PC RAČUNALO S SUSTAVOM ZA DETEKCIJU DODIRA - TOUCH SCREEN</t>
  </si>
  <si>
    <t>Microsoft Windows 10 pro</t>
  </si>
  <si>
    <t>APC Smart-UPS 3000VA LCD RM 2U 230V 2.7 KWatts / 3.0 kVA</t>
  </si>
  <si>
    <t>Powerchute Bussines Edition</t>
  </si>
  <si>
    <t>AEG Protect 1.100bl + 1x100BP</t>
  </si>
  <si>
    <t>ukupna cijena (u kn bez PDV-a)</t>
  </si>
  <si>
    <t>AEG UPS view web client</t>
  </si>
  <si>
    <r>
      <t xml:space="preserve">odnosi se na tablice:
</t>
    </r>
    <r>
      <rPr>
        <b/>
        <sz val="10"/>
        <color rgb="FF000000"/>
        <rFont val="Arial"/>
        <family val="2"/>
        <charset val="238"/>
      </rPr>
      <t>1.1.</t>
    </r>
    <r>
      <rPr>
        <sz val="10"/>
        <color indexed="8"/>
        <rFont val="Arial"/>
        <family val="2"/>
        <charset val="238"/>
      </rPr>
      <t xml:space="preserve"> do </t>
    </r>
    <r>
      <rPr>
        <b/>
        <sz val="10"/>
        <color rgb="FF000000"/>
        <rFont val="Arial"/>
        <family val="2"/>
        <charset val="238"/>
      </rPr>
      <t>1.3.</t>
    </r>
    <r>
      <rPr>
        <sz val="10"/>
        <color rgb="FF000000"/>
        <rFont val="Arial"/>
        <family val="2"/>
        <charset val="238"/>
      </rPr>
      <t xml:space="preserve">
</t>
    </r>
    <r>
      <rPr>
        <b/>
        <sz val="10"/>
        <color rgb="FF000000"/>
        <rFont val="Arial"/>
        <family val="2"/>
        <charset val="238"/>
      </rPr>
      <t>2.1.</t>
    </r>
    <r>
      <rPr>
        <sz val="10"/>
        <color indexed="8"/>
        <rFont val="Arial"/>
        <family val="2"/>
        <charset val="238"/>
      </rPr>
      <t xml:space="preserve"> do </t>
    </r>
    <r>
      <rPr>
        <b/>
        <sz val="10"/>
        <color rgb="FF000000"/>
        <rFont val="Arial"/>
        <family val="2"/>
        <charset val="238"/>
      </rPr>
      <t>2.3.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rgb="FF000000"/>
        <rFont val="Arial"/>
        <family val="2"/>
        <charset val="238"/>
      </rPr>
      <t>3.1.</t>
    </r>
    <r>
      <rPr>
        <sz val="10"/>
        <color indexed="8"/>
        <rFont val="Arial"/>
        <family val="2"/>
        <charset val="238"/>
      </rPr>
      <t xml:space="preserve"> do </t>
    </r>
    <r>
      <rPr>
        <b/>
        <sz val="10"/>
        <color rgb="FF000000"/>
        <rFont val="Arial"/>
        <family val="2"/>
        <charset val="238"/>
      </rPr>
      <t>3.3.</t>
    </r>
  </si>
  <si>
    <r>
      <t xml:space="preserve">odnosi se na tablice:
</t>
    </r>
    <r>
      <rPr>
        <b/>
        <sz val="10"/>
        <color rgb="FF000000"/>
        <rFont val="Arial"/>
        <family val="2"/>
        <charset val="238"/>
      </rPr>
      <t>3.4.</t>
    </r>
    <r>
      <rPr>
        <sz val="10"/>
        <color indexed="8"/>
        <rFont val="Arial"/>
        <family val="2"/>
        <charset val="238"/>
      </rPr>
      <t xml:space="preserve"> do </t>
    </r>
    <r>
      <rPr>
        <b/>
        <sz val="10"/>
        <color rgb="FF000000"/>
        <rFont val="Arial"/>
        <family val="2"/>
        <charset val="238"/>
      </rPr>
      <t>3.6.</t>
    </r>
  </si>
  <si>
    <t>3.7. BESPREKIDNO NAPAJANJE</t>
  </si>
  <si>
    <t>USMJERIVAČI, PREKLOPNICI, BEŽIČNE PRISTUPNE TOČKE, POSLUŽITELJI, VOIP TELEFONIJA, SUSTAV POHRANA PODATAKA, BESPREKIDNO NAPAJANJE</t>
  </si>
  <si>
    <t>USMJERIVAČI, PREKLOPNICI, BEŽIČNE PRISTUPNE TOČKE, POSLUŽITELJI, MULTIMEDIA</t>
  </si>
  <si>
    <t>Radovi prema segmentima sustava</t>
  </si>
  <si>
    <t xml:space="preserve">pfSense 2.4.5.release-p1 - UTM (firewall, IDS/IPS, NAT, QOS, VNP, gateway):
 - dodavanje i izmjena postojećih pravila prema potrebama
 - dodavanje i izmjena VPN korisnika i pravila pristupa
 - dodavanje i izmjena CEZIH IPSec VPN certifikata
 - konfiguracija QOS i ograničenja propusnosti
 - konfiguracija NAT i routing servisa
 - praćenje neovlaštenog pristupa - Snort, IDS/IPS sustav
 - nadogradnja sustava prema novoj strukturi IT sustava
 - praćenje i otklanjanje pogrešaka cijelog sustava
Ubiquiti EdgeOS okruženje:
 - konfiguracija switch portova prema potrebama
 - izmjena VLAN postavki prema potrebama
 - izmjena access lista prema potrebama
 - nadogradnja sustava prema novoj strukturi IT sustava
 - praćenje i otklanjanje pogrešaka cijelog sustava
Unifi AP OS okruženje:
 - kontrola, konfiguracija WiFi sustava, Unifi controller
 - izmjena VLAN postavki prema potrebama
 - konfiguracija bežičnih mreža
 - kontrola pristupa djelatnika i pacijenata/gostiju prema definiranim pravilima i potrebama
 - nadogradnja sustava prema novoj strukturi IT sustava
 - praćenje i otklanjanje pogrešaka cijelog sustava
</t>
  </si>
  <si>
    <t xml:space="preserve">Microsoft OS okruženje:
 - održavanje Hyper-v virtualnih aplikacija i servisa
 - održavanje MS Failover cluster servisa
 - nadograđivanje postojećih aplikacija i servisa
 - instalacija i konfiguracija novih MS Hyper-V virtualnih poslužitelja - prema novoj strukturi IT sustava
 - praćenje i otklanjanje pogrešaka cijelog sustava
 - dodavanje korisnika u domene sa određenim pravima Active Directory servisa
 - kreiranje i izmjena domenskih politika
 - kreiranje i izmjena mrežnog podatkovnog sustava u skladu s korisničkim pravima i domenskim politikama prema novoj strukturi IT sustava
 - instalacija i konfiguracija dodatnih servisa za održavanje i/ili povećavanje funkcionalnosti IT sustava, te izmjena postojećih
 - konfiguracija NAP (Network Access Policy, RADIUS) poslužitelja, dodavanje RADIUS klijenata i djelatnika s posebnim pristupom prema zaštićenoj SBZPB infrastrukturi
Linux OS okruženje:
 - dodavanje/izmjena i podešavanje korisničkih računa
 - instalacija/izmjena i podešavanje novih aplikacija i servisa
 - nadogradnje i podešavanje postojećih aplikacija i servisa
 - praćenje i otklanjanje pogrešaka cijelog sustava
 - nadogradnja programskih modula
 - proširivanje modula i aplikacije prema novoj strukturi IT sustava
 - nadogradnja/izmjena interne i online baze podataka
 - promjena parametara programa prema zahtjevima Naručitelja
 - implementacija novih parametara ovisno o promjenama na postojećem BIS sustavu
 - back-up programa i podataka unutar lokalne mreže kako i na vanjske medije prema novoj strukturi IT sustava
 - obrada podataka slanja za potrebe statistike Naručitelja prema novoj strukturi IT sustava
 - analiza i praćenje stanja sms gatewaya i prikaza pošiljatelja +sms prema novoj strukturi IT sustava
 - praćenje sigurnosti protoka podataka prema online modulima aplikacije i obrnuto prema novoj strukturi IT sustava
 - konfiguracija online poslužitelja +sms za prikaz, analizu, kontrolu poslanih podataka prema novoj strukturi IT sustava
 - provjera i korekcije protoka/protokola mrežnih postavki kako i lokalnog poslužitelja prema klijentima (+sms programa) u lokalnoj mreži Naručitelja u novoj strukturi IT sustava
 - konfiguracija poslužitelja aplikacije INTRANET SBZPB prema novoj strukturi IT sustava
 - konfiguracija baze podataka za INTRA (MariaSQL), promjena parametara baze podataka prema novoj strukturi IT sustava
 - promjena osnovnih parametara modula prema novo nastloj konfiguraciji sustava
 - implementacije / instalacije novih modula ovisno o promjenama na postojećem BIS sustavu te prema novo nastloj konfiguraciji sustava
 - back-up poslužitelja i podataka unutar lokalne mreže kako i na vanjske medije u novoj strukturi IT sustava
Synology/IBM (SAN, NAS) pohrana podataka:
 - nadzor zauzetosti podatkovnih medija u novoj strukturi IT sustava
 - ograničavanje pristupa pohrani samo nužnim resursima u novoj strukturi IT sustava
 - konfiguracija iSCSI i SAS podatkovnih veza
 - nadogradnja IBM Storage manager prema novoj strukturi IT sustava
 - nadogradnja LSI SAS Domain manager-a prema novoj strukturi IT sustava
 - nadogradnja Synology DSM-a prema novoj strukturi IT sustava
</t>
  </si>
  <si>
    <t>2.4. MULTIMEDIA</t>
  </si>
  <si>
    <t>Radne stanice i mrežni uređaji</t>
  </si>
  <si>
    <t>Microsoft Windows Xp/7/10/11 pro</t>
  </si>
  <si>
    <t>Ubiquiti EdgeOS (CLI, Web GUI) - postojeći rekonfiguracija</t>
  </si>
  <si>
    <t>Ubiquiti UniFi Controller Software - postojeći rekonfiguracija</t>
  </si>
  <si>
    <t>Microsoft Windows Xp/7/10/11 pro  - postojeći rekonfiguracija</t>
  </si>
  <si>
    <t>UKUPNO EUR</t>
  </si>
  <si>
    <t>PDV EUR (25%)</t>
  </si>
  <si>
    <t>TOTAL EUR</t>
  </si>
  <si>
    <t>1.4. MIGRACIJA DODATNIH SUSTAVA I UREĐAJA</t>
  </si>
  <si>
    <t>2.5. MIGRACIJA DODATNIH SUSTAVA I UREĐAJA</t>
  </si>
  <si>
    <t>3.8. MIGRACIJA DODATNIH SUSTAVA I UREĐAJA</t>
  </si>
  <si>
    <t>Ubiquiti UniFi Switch USW-48-PoE Gen2</t>
  </si>
  <si>
    <t>Ubiquiti UniFi 28 Fiber Ports 10 Gigabit Aggregation</t>
  </si>
  <si>
    <t>Ubiquiti Unifi Access Point U6 Pro</t>
  </si>
  <si>
    <t>pfSense-2.x.0-RELEASE, firewall, router, gateway, nat, IPSec site to site, IDS/IPS</t>
  </si>
  <si>
    <t>pfSense-2.x.0-RELEASE, firewall, router, gateway, nat, IPSec site to site, IDS/IPS - postojeći rekonfiguracija</t>
  </si>
  <si>
    <t>Dodatni potrebni sitni materijal (kanalice, PVC kanali, spojnice i sl) Specificirano u dodatku 1</t>
  </si>
  <si>
    <t>Dodatak 1</t>
  </si>
  <si>
    <t>kanalice 25x40</t>
  </si>
  <si>
    <t>m</t>
  </si>
  <si>
    <t>PVC kanal 25x25</t>
  </si>
  <si>
    <t>PVC kanal 60x40</t>
  </si>
  <si>
    <t>PVC kanal 80x80</t>
  </si>
  <si>
    <t>PVC kanal 100x60</t>
  </si>
  <si>
    <t>kauflexa za zavoje, prijelaze i slično</t>
  </si>
  <si>
    <t>PNT cijevi sa nosačima fi20</t>
  </si>
  <si>
    <t>kom</t>
  </si>
  <si>
    <t>Sveukupno</t>
  </si>
  <si>
    <t>PDV 25%</t>
  </si>
  <si>
    <t>TOTAL</t>
  </si>
  <si>
    <t>odnosi se na tablice:
1.4. ; 2.5. ; 3.4 i 3.8.</t>
  </si>
  <si>
    <t>HP DL360P G8 2x E5-2620</t>
  </si>
  <si>
    <t>Specijalna bolnica za plućne bolesti - infrastruktura</t>
  </si>
  <si>
    <t>Lokacija Nemetova 2</t>
  </si>
  <si>
    <t>pfSense-2.x.0-RELEASE, firewall, router, gateway, nat, IPSec site to site, IDS/IPS ugradnja, instalacija i konfiguracija</t>
  </si>
  <si>
    <t>Upravljani servisi - ugradnja, instalacija i konfiguracija</t>
  </si>
  <si>
    <t>Upravljani servisi -  ugradnja, instalacija i konfiguracija</t>
  </si>
  <si>
    <t>Upravljani servisi- izmještanje</t>
  </si>
  <si>
    <t>Upravljani servisi - izmještanje</t>
  </si>
  <si>
    <t>Lokacija Kosa 1b</t>
  </si>
  <si>
    <t>Upravljani servisi  -ugradnja, instalacija i konfiguracija</t>
  </si>
  <si>
    <t>Upravljani servisi ugradnja, instalacija i konfiguracija</t>
  </si>
  <si>
    <t>Upravljani servisi-  ugradnja, instalacija i konfiguracija</t>
  </si>
  <si>
    <t>Upravljani servisi -  ugradnja, instalacija i konfiguracija,premještanje</t>
  </si>
  <si>
    <t xml:space="preserve">Upravljani servisi- ugradnja, instalacija i konfiguracija </t>
  </si>
  <si>
    <t>Upravljani servisi- ugradnja, instalacija i konfiguracija</t>
  </si>
  <si>
    <t>Upravljani servisi -ugradnja, instalacija i konfiguracija</t>
  </si>
  <si>
    <t>Pregled stanja sustava radi minimiziranja kvara IT opreme prema novoj strukturi IT sustava
Preseljenje 127 radnih stanica i mrežnih uređaja za sljedeće odjele:
LABORATORIJ, RTG, POLIKLINIKA, BOLNIČKI ODJELI, ADMINISTRACIJA, UPRAVA
Demontaža/montaža na lokacijama
Pregled stanja uređaja
Konfiguracija uređaja prema novoj strukturi IT sustava
Migracija - preseljenje dodanih sustava SBZPB IT
- Video-Klinika fizioterapije (poslužitelj - rekonfiguracija aplikacije i servisa)
- Info Točka centralne čekaone (Nemetova - Aviva (poslužitelj - rekonfiguracija aplikacije i servisa))
- Centralno naručivanje +SMS naručivanje pacijenata (poslužitelj - rekonfiguracija aplikacije i servisa)
- Intranet poslužitelj i aplikacija za internu komunikaciju djelatnika SBZPB (poslužitelj - rekonfiguracija aplikacije i servisa)
- BIS i PIS konfiguracija pristupa aplikaciji na klijentima (112 kom)
Ažuriranje firmware-a, provjera nužnosti proširivanja hardverskih resursa (CPU, RAM, HDD…) za poslužitelje
Kontrola napajanja i hlađenja sustava, pregled stanja diskova (diskovnih polja), kontrola povezivosti sustava s SAS preklopnikom, firmware-a, provjera mogućnosti nadogradnje softvera za konfiguraciju sustava te njegova konfiguracija
Provjera zauzetosti diskova za pohranu baze i zapisa o događajima prometa elektroničkom poštom, kontrola uspješnosti sigurnosne pohrana podataka, pregled zapisa o incidentima te njegova konfiguracija
Pregled zauzetosti (opterećenja) web linka, kontrola ubrzanja prometa te njegova konfiguracija
Provjera anti virusnih/spam politika, generiranje dnevnih/mjesečnih/godišnjih  izvještaja i prilagođavanje sigurnosnih politika s obzirom na izvještaje te konfiguracija istog
Kontrola UPS uređaja i pripadajuće baterija, njezinog kapaciteta te maksimalne dozvoljenje spojene snage
Nadogradnja UPS kontrolne aplikacije prema potrebama i testiranje slanja obavijesti
Ažuriranje zakrpa (engl. patch), instalacijskih paketa za nadogradnju (engl. Service Pack), pregled zapisa o incidentima na operativnim sustavima
Dodatni radovi koji nisu predviđeni ovim troškovnikom, u iznosu do 15% ukupnih troškova.</t>
  </si>
  <si>
    <t>Usluge premještanja, instalacija i konfiguracije informacijskog sustava u novo nastalom okruženju (mrežna oprema, poslužitelji/radne stanice/mrežni uređaji) na novim lokacijama i prema zahtjevima naručitelja (Specijalna bolnica za plućne bolesti) ili prema dogovoru uključuju sljedeće aktivnosti:</t>
  </si>
  <si>
    <t>[NETWORK-M2] Network-M2</t>
  </si>
  <si>
    <t>Mjerenje i označavanje optike</t>
  </si>
  <si>
    <t>Mjerenje i označavanje UTP linkova</t>
  </si>
  <si>
    <t xml:space="preserve">ZA RADOVE NA PRESELJENJU IT OPREME - </t>
  </si>
  <si>
    <t>servera, opreme, kabliranja, osiguravanje rezervnog napajanja</t>
  </si>
  <si>
    <t>Eaton PW[5SC1500IR] UPS 1/1phase, 1500VA - 5SC15 00iR ili jednakovrijedno</t>
  </si>
  <si>
    <t>Eaton PW [5SC3000IRT] UPS 1/1phase 3000VA/2700W ili jednakovrijedno</t>
  </si>
  <si>
    <t>DK-1644-0025 Patch kabel cat.6 S/FTP 0,25 met ili jednakovrijedno</t>
  </si>
  <si>
    <t>DK-1644-005 pres.kabel S/FTP c6 0,5m sivi CU LSOH- ili jednakovrijedno</t>
  </si>
  <si>
    <t>DK-1644-010 pres.kabel S/FTP c6 1m sivi CU LSOH-D  ili jednakovrijedno</t>
  </si>
  <si>
    <t>DK-1644-020 pres.kabel S/FTP c6 2m sivi CU LSOH-D  ili jednakovrijedno</t>
  </si>
  <si>
    <t>DK-1644-030 pres.kabel S/FTP c6 3m sivi CU LSOH-D  ili jednakovrijedno</t>
  </si>
  <si>
    <t>DK-1644-050 pres.kabel S/FTP c6 5m sivi CU LSOH-D  ili jednakovrijedno</t>
  </si>
  <si>
    <t>DK-1644-100 pres.kabel S/FTP c6 10m sivi CU LSOH 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</si>
</sst>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#,##0.00\ [$€-1]"/>
    <numFmt numFmtId="166" formatCode="#,##0.00;[Red]#,##0.00"/>
    <numFmt numFmtId="167" formatCode="#,##0.00\ &quot;kn&quot;;[Red]#,##0.00\ &quot;kn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16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5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wrapText="1"/>
    </xf>
    <xf numFmtId="49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7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vertical="top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164" fontId="3" fillId="0" borderId="22" xfId="0" applyNumberFormat="1" applyFont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3" fillId="0" borderId="25" xfId="0" applyNumberFormat="1" applyFont="1" applyBorder="1" applyAlignment="1">
      <alignment vertical="top" wrapText="1"/>
    </xf>
    <xf numFmtId="164" fontId="7" fillId="0" borderId="5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9" fontId="5" fillId="0" borderId="4" xfId="0" applyNumberFormat="1" applyFont="1" applyBorder="1" applyAlignment="1">
      <alignment wrapText="1"/>
    </xf>
    <xf numFmtId="164" fontId="3" fillId="0" borderId="0" xfId="0" applyNumberFormat="1" applyFont="1" applyAlignment="1">
      <alignment horizontal="center" vertical="top" wrapText="1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horizontal="left" vertical="top" wrapText="1"/>
    </xf>
    <xf numFmtId="164" fontId="3" fillId="0" borderId="32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164" fontId="3" fillId="0" borderId="37" xfId="0" applyNumberFormat="1" applyFont="1" applyBorder="1" applyAlignment="1">
      <alignment vertical="top" wrapText="1"/>
    </xf>
    <xf numFmtId="0" fontId="3" fillId="0" borderId="44" xfId="0" applyFont="1" applyBorder="1" applyAlignment="1">
      <alignment vertical="center" wrapText="1"/>
    </xf>
    <xf numFmtId="49" fontId="3" fillId="0" borderId="45" xfId="0" applyNumberFormat="1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164" fontId="3" fillId="0" borderId="46" xfId="0" applyNumberFormat="1" applyFont="1" applyBorder="1" applyAlignment="1">
      <alignment horizontal="center" vertical="top" wrapText="1"/>
    </xf>
    <xf numFmtId="0" fontId="3" fillId="0" borderId="47" xfId="0" applyFont="1" applyBorder="1" applyAlignment="1">
      <alignment vertical="center" wrapText="1"/>
    </xf>
    <xf numFmtId="49" fontId="3" fillId="0" borderId="48" xfId="0" applyNumberFormat="1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48" xfId="0" applyFont="1" applyBorder="1" applyAlignment="1">
      <alignment wrapText="1"/>
    </xf>
    <xf numFmtId="164" fontId="3" fillId="0" borderId="49" xfId="0" applyNumberFormat="1" applyFont="1" applyBorder="1" applyAlignment="1">
      <alignment horizontal="center" vertical="top" wrapText="1"/>
    </xf>
    <xf numFmtId="0" fontId="3" fillId="0" borderId="44" xfId="0" applyFont="1" applyBorder="1" applyAlignment="1">
      <alignment vertical="top" wrapText="1"/>
    </xf>
    <xf numFmtId="164" fontId="3" fillId="0" borderId="45" xfId="0" applyNumberFormat="1" applyFont="1" applyBorder="1" applyAlignment="1">
      <alignment horizontal="center" vertical="top" wrapText="1"/>
    </xf>
    <xf numFmtId="0" fontId="3" fillId="0" borderId="47" xfId="0" applyFont="1" applyBorder="1" applyAlignment="1">
      <alignment vertical="top" wrapText="1"/>
    </xf>
    <xf numFmtId="164" fontId="3" fillId="0" borderId="48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50" xfId="0" applyFont="1" applyBorder="1" applyAlignment="1">
      <alignment vertical="top" wrapText="1"/>
    </xf>
    <xf numFmtId="49" fontId="3" fillId="0" borderId="51" xfId="0" applyNumberFormat="1" applyFont="1" applyBorder="1" applyAlignment="1">
      <alignment vertical="top" wrapText="1"/>
    </xf>
    <xf numFmtId="0" fontId="3" fillId="0" borderId="51" xfId="0" applyFont="1" applyBorder="1" applyAlignment="1">
      <alignment vertical="top" wrapText="1"/>
    </xf>
    <xf numFmtId="164" fontId="3" fillId="0" borderId="51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horizontal="right" vertical="top" wrapText="1"/>
    </xf>
    <xf numFmtId="164" fontId="3" fillId="0" borderId="53" xfId="0" applyNumberFormat="1" applyFont="1" applyBorder="1" applyAlignment="1">
      <alignment vertical="top" wrapText="1"/>
    </xf>
    <xf numFmtId="164" fontId="3" fillId="0" borderId="53" xfId="0" applyNumberFormat="1" applyFont="1" applyBorder="1" applyAlignment="1">
      <alignment horizontal="center" vertical="top" wrapText="1"/>
    </xf>
    <xf numFmtId="0" fontId="3" fillId="0" borderId="5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164" fontId="3" fillId="0" borderId="55" xfId="0" applyNumberFormat="1" applyFont="1" applyBorder="1" applyAlignment="1">
      <alignment horizontal="center" vertical="top" wrapText="1"/>
    </xf>
    <xf numFmtId="164" fontId="3" fillId="0" borderId="56" xfId="0" applyNumberFormat="1" applyFont="1" applyBorder="1" applyAlignment="1">
      <alignment horizontal="center" vertical="top" wrapText="1"/>
    </xf>
    <xf numFmtId="0" fontId="2" fillId="0" borderId="41" xfId="0" applyFont="1" applyBorder="1" applyAlignment="1">
      <alignment wrapText="1"/>
    </xf>
    <xf numFmtId="164" fontId="3" fillId="0" borderId="32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3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164" fontId="3" fillId="0" borderId="10" xfId="0" applyNumberFormat="1" applyFont="1" applyBorder="1" applyAlignment="1">
      <alignment horizontal="center" vertical="top" wrapText="1"/>
    </xf>
    <xf numFmtId="49" fontId="3" fillId="0" borderId="45" xfId="0" applyNumberFormat="1" applyFont="1" applyBorder="1" applyAlignment="1">
      <alignment horizontal="left" vertical="top" wrapText="1"/>
    </xf>
    <xf numFmtId="49" fontId="3" fillId="0" borderId="58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4" fontId="3" fillId="0" borderId="59" xfId="0" applyNumberFormat="1" applyFont="1" applyBorder="1" applyAlignment="1">
      <alignment vertical="top" wrapText="1"/>
    </xf>
    <xf numFmtId="164" fontId="3" fillId="0" borderId="60" xfId="0" applyNumberFormat="1" applyFont="1" applyBorder="1" applyAlignment="1">
      <alignment vertical="top" wrapText="1"/>
    </xf>
    <xf numFmtId="4" fontId="3" fillId="0" borderId="33" xfId="0" applyNumberFormat="1" applyFont="1" applyBorder="1" applyAlignment="1">
      <alignment vertical="top" wrapText="1"/>
    </xf>
    <xf numFmtId="164" fontId="3" fillId="0" borderId="56" xfId="0" applyNumberFormat="1" applyFont="1" applyBorder="1" applyAlignment="1">
      <alignment vertical="top" wrapText="1"/>
    </xf>
    <xf numFmtId="0" fontId="3" fillId="0" borderId="61" xfId="0" applyFont="1" applyBorder="1" applyAlignment="1">
      <alignment vertical="center" wrapText="1"/>
    </xf>
    <xf numFmtId="164" fontId="5" fillId="0" borderId="38" xfId="0" applyNumberFormat="1" applyFont="1" applyBorder="1" applyAlignment="1">
      <alignment vertical="top" wrapText="1"/>
    </xf>
    <xf numFmtId="4" fontId="3" fillId="0" borderId="62" xfId="0" applyNumberFormat="1" applyFont="1" applyBorder="1" applyAlignment="1">
      <alignment vertical="top" wrapText="1"/>
    </xf>
    <xf numFmtId="165" fontId="3" fillId="0" borderId="63" xfId="0" applyNumberFormat="1" applyFont="1" applyBorder="1" applyAlignment="1">
      <alignment vertical="top" wrapText="1"/>
    </xf>
    <xf numFmtId="4" fontId="3" fillId="0" borderId="64" xfId="0" applyNumberFormat="1" applyFont="1" applyBorder="1" applyAlignment="1">
      <alignment vertical="top" wrapText="1"/>
    </xf>
    <xf numFmtId="165" fontId="3" fillId="0" borderId="65" xfId="0" applyNumberFormat="1" applyFont="1" applyBorder="1" applyAlignment="1">
      <alignment vertical="top" wrapText="1"/>
    </xf>
    <xf numFmtId="165" fontId="3" fillId="0" borderId="56" xfId="0" applyNumberFormat="1" applyFont="1" applyBorder="1" applyAlignment="1">
      <alignment vertical="top" wrapText="1"/>
    </xf>
    <xf numFmtId="164" fontId="2" fillId="0" borderId="38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wrapText="1" shrinkToFit="1"/>
    </xf>
    <xf numFmtId="0" fontId="11" fillId="0" borderId="18" xfId="0" applyFont="1" applyBorder="1" applyAlignment="1">
      <alignment horizontal="center" wrapText="1" shrinkToFit="1"/>
    </xf>
    <xf numFmtId="0" fontId="0" fillId="0" borderId="15" xfId="0" applyBorder="1" applyAlignment="1">
      <alignment horizontal="center" vertical="center"/>
    </xf>
    <xf numFmtId="0" fontId="12" fillId="0" borderId="9" xfId="0" applyFont="1" applyBorder="1"/>
    <xf numFmtId="0" fontId="0" fillId="0" borderId="45" xfId="0" applyBorder="1" applyAlignment="1">
      <alignment horizontal="center" vertical="center"/>
    </xf>
    <xf numFmtId="166" fontId="0" fillId="0" borderId="45" xfId="0" applyNumberFormat="1" applyBorder="1" applyAlignment="1">
      <alignment horizontal="center" vertical="center"/>
    </xf>
    <xf numFmtId="167" fontId="0" fillId="0" borderId="45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2" fillId="0" borderId="66" xfId="0" applyFont="1" applyBorder="1"/>
    <xf numFmtId="0" fontId="0" fillId="0" borderId="58" xfId="0" applyBorder="1" applyAlignment="1">
      <alignment horizontal="center" vertical="center"/>
    </xf>
    <xf numFmtId="166" fontId="0" fillId="0" borderId="58" xfId="0" applyNumberFormat="1" applyBorder="1" applyAlignment="1">
      <alignment horizontal="center" vertical="center"/>
    </xf>
    <xf numFmtId="167" fontId="0" fillId="0" borderId="58" xfId="0" applyNumberForma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4" xfId="0" applyNumberFormat="1" applyBorder="1" applyAlignment="1">
      <alignment horizontal="center" vertical="center"/>
    </xf>
    <xf numFmtId="0" fontId="0" fillId="0" borderId="9" xfId="0" applyBorder="1"/>
    <xf numFmtId="167" fontId="13" fillId="0" borderId="10" xfId="0" applyNumberFormat="1" applyFont="1" applyBorder="1"/>
    <xf numFmtId="167" fontId="14" fillId="0" borderId="5" xfId="0" applyNumberFormat="1" applyFont="1" applyBorder="1"/>
    <xf numFmtId="0" fontId="0" fillId="0" borderId="67" xfId="0" applyBorder="1"/>
    <xf numFmtId="0" fontId="3" fillId="0" borderId="0" xfId="0" applyFont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6" fontId="0" fillId="0" borderId="70" xfId="0" applyNumberFormat="1" applyBorder="1" applyAlignment="1">
      <alignment horizontal="center" vertical="center"/>
    </xf>
    <xf numFmtId="164" fontId="0" fillId="0" borderId="7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6" fontId="0" fillId="0" borderId="48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/>
    </xf>
    <xf numFmtId="167" fontId="14" fillId="0" borderId="68" xfId="0" applyNumberFormat="1" applyFont="1" applyBorder="1"/>
    <xf numFmtId="49" fontId="16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3" fillId="0" borderId="37" xfId="0" applyFont="1" applyBorder="1" applyAlignment="1">
      <alignment horizontal="right" vertical="top" wrapText="1"/>
    </xf>
    <xf numFmtId="0" fontId="3" fillId="0" borderId="24" xfId="0" applyFont="1" applyBorder="1" applyAlignment="1">
      <alignment horizont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16" fontId="2" fillId="0" borderId="28" xfId="0" applyNumberFormat="1" applyFont="1" applyBorder="1" applyAlignment="1">
      <alignment horizontal="center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" fontId="2" fillId="0" borderId="18" xfId="0" applyNumberFormat="1" applyFont="1" applyBorder="1" applyAlignment="1">
      <alignment horizontal="center" vertical="top" wrapText="1"/>
    </xf>
    <xf numFmtId="16" fontId="2" fillId="0" borderId="29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10" fillId="0" borderId="17" xfId="0" applyFont="1" applyBorder="1" applyAlignment="1">
      <alignment horizontal="center" wrapText="1" shrinkToFit="1"/>
    </xf>
    <xf numFmtId="0" fontId="10" fillId="0" borderId="18" xfId="0" applyFont="1" applyBorder="1" applyAlignment="1">
      <alignment horizontal="center" wrapText="1" shrinkToFit="1"/>
    </xf>
    <xf numFmtId="0" fontId="10" fillId="0" borderId="19" xfId="0" applyFont="1" applyBorder="1" applyAlignment="1">
      <alignment horizontal="center" wrapText="1" shrinkToFit="1"/>
    </xf>
    <xf numFmtId="0" fontId="11" fillId="0" borderId="17" xfId="0" applyFont="1" applyBorder="1" applyAlignment="1">
      <alignment horizontal="center" wrapText="1" shrinkToFit="1"/>
    </xf>
    <xf numFmtId="0" fontId="11" fillId="0" borderId="18" xfId="0" applyFont="1" applyBorder="1" applyAlignment="1">
      <alignment horizontal="center" wrapText="1" shrinkToFit="1"/>
    </xf>
    <xf numFmtId="0" fontId="11" fillId="0" borderId="19" xfId="0" applyFont="1" applyBorder="1" applyAlignment="1">
      <alignment horizontal="center" wrapText="1" shrinkToFit="1"/>
    </xf>
    <xf numFmtId="0" fontId="0" fillId="0" borderId="6" xfId="0" applyBorder="1" applyAlignment="1">
      <alignment wrapText="1"/>
    </xf>
    <xf numFmtId="0" fontId="0" fillId="0" borderId="69" xfId="0" applyBorder="1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34"/>
  <sheetViews>
    <sheetView topLeftCell="A94" zoomScaleNormal="100" zoomScaleSheetLayoutView="100" zoomScalePageLayoutView="150" workbookViewId="0">
      <selection activeCell="J126" sqref="J126"/>
    </sheetView>
  </sheetViews>
  <sheetFormatPr defaultColWidth="8.85546875" defaultRowHeight="12.75" x14ac:dyDescent="0.2"/>
  <cols>
    <col min="1" max="1" width="38.85546875" style="2" customWidth="1"/>
    <col min="2" max="2" width="79.28515625" style="22" customWidth="1"/>
    <col min="3" max="3" width="8.42578125" style="2" customWidth="1"/>
    <col min="4" max="4" width="15.85546875" style="2" customWidth="1"/>
    <col min="5" max="5" width="17.42578125" style="2" bestFit="1" customWidth="1"/>
    <col min="6" max="16384" width="8.85546875" style="2"/>
  </cols>
  <sheetData>
    <row r="2" spans="1:5" ht="15" customHeight="1" x14ac:dyDescent="0.25">
      <c r="A2" s="148" t="s">
        <v>5</v>
      </c>
      <c r="B2" s="148"/>
      <c r="C2" s="148"/>
      <c r="D2" s="148"/>
      <c r="E2" s="148"/>
    </row>
    <row r="3" spans="1:5" ht="13.5" customHeight="1" x14ac:dyDescent="0.25">
      <c r="A3" s="175" t="s">
        <v>120</v>
      </c>
      <c r="B3" s="176"/>
      <c r="C3" s="176"/>
      <c r="D3" s="176"/>
      <c r="E3" s="176"/>
    </row>
    <row r="4" spans="1:5" ht="15" customHeight="1" x14ac:dyDescent="0.25">
      <c r="A4" s="149" t="s">
        <v>121</v>
      </c>
      <c r="B4" s="149"/>
      <c r="C4" s="149"/>
      <c r="D4" s="149"/>
      <c r="E4" s="149"/>
    </row>
    <row r="5" spans="1:5" ht="15" customHeight="1" x14ac:dyDescent="0.2">
      <c r="A5" s="177" t="s">
        <v>100</v>
      </c>
      <c r="B5" s="177"/>
      <c r="C5" s="177"/>
      <c r="D5" s="177"/>
      <c r="E5" s="177"/>
    </row>
    <row r="6" spans="1:5" ht="13.5" thickBot="1" x14ac:dyDescent="0.25">
      <c r="A6" s="1"/>
      <c r="B6" s="23"/>
    </row>
    <row r="7" spans="1:5" ht="14.25" thickTop="1" thickBot="1" x14ac:dyDescent="0.25">
      <c r="A7" s="81" t="s">
        <v>28</v>
      </c>
      <c r="B7" s="155" t="s">
        <v>23</v>
      </c>
      <c r="C7" s="155"/>
      <c r="D7" s="155"/>
      <c r="E7" s="156"/>
    </row>
    <row r="8" spans="1:5" ht="14.25" thickTop="1" thickBot="1" x14ac:dyDescent="0.25">
      <c r="A8" s="170" t="s">
        <v>27</v>
      </c>
      <c r="B8" s="171"/>
      <c r="C8" s="171"/>
      <c r="D8" s="171"/>
      <c r="E8" s="172"/>
    </row>
    <row r="9" spans="1:5" ht="13.5" thickBot="1" x14ac:dyDescent="0.25">
      <c r="A9" s="167" t="s">
        <v>17</v>
      </c>
      <c r="B9" s="158"/>
      <c r="C9" s="158"/>
      <c r="D9" s="158"/>
      <c r="E9" s="168"/>
    </row>
    <row r="10" spans="1:5" ht="26.25" thickBot="1" x14ac:dyDescent="0.25">
      <c r="A10" s="49" t="s">
        <v>18</v>
      </c>
      <c r="B10" s="24" t="s">
        <v>112</v>
      </c>
      <c r="C10" s="4" t="s">
        <v>0</v>
      </c>
      <c r="D10" s="41" t="s">
        <v>8</v>
      </c>
      <c r="E10" s="50" t="s">
        <v>11</v>
      </c>
    </row>
    <row r="11" spans="1:5" ht="25.5" x14ac:dyDescent="0.2">
      <c r="A11" s="55" t="s">
        <v>16</v>
      </c>
      <c r="B11" s="56" t="s">
        <v>83</v>
      </c>
      <c r="C11" s="57">
        <v>1</v>
      </c>
      <c r="D11" s="65"/>
      <c r="E11" s="58">
        <f>D11*C11</f>
        <v>0</v>
      </c>
    </row>
    <row r="12" spans="1:5" ht="13.5" thickBot="1" x14ac:dyDescent="0.25">
      <c r="A12" s="59"/>
      <c r="B12" s="60"/>
      <c r="C12" s="61"/>
      <c r="D12" s="62"/>
      <c r="E12" s="63"/>
    </row>
    <row r="13" spans="1:5" ht="13.5" thickBot="1" x14ac:dyDescent="0.25">
      <c r="A13" s="169" t="s">
        <v>19</v>
      </c>
      <c r="B13" s="158"/>
      <c r="C13" s="158"/>
      <c r="D13" s="158"/>
      <c r="E13" s="168"/>
    </row>
    <row r="14" spans="1:5" ht="26.25" thickBot="1" x14ac:dyDescent="0.25">
      <c r="A14" s="49" t="s">
        <v>18</v>
      </c>
      <c r="B14" s="24" t="s">
        <v>109</v>
      </c>
      <c r="C14" s="4" t="s">
        <v>0</v>
      </c>
      <c r="D14" s="41" t="s">
        <v>8</v>
      </c>
      <c r="E14" s="50" t="s">
        <v>11</v>
      </c>
    </row>
    <row r="15" spans="1:5" x14ac:dyDescent="0.2">
      <c r="A15" s="64" t="s">
        <v>14</v>
      </c>
      <c r="B15" s="56" t="s">
        <v>70</v>
      </c>
      <c r="C15" s="57">
        <v>1</v>
      </c>
      <c r="D15" s="65"/>
      <c r="E15" s="58">
        <f>D15*C15</f>
        <v>0</v>
      </c>
    </row>
    <row r="16" spans="1:5" ht="13.5" thickBot="1" x14ac:dyDescent="0.25">
      <c r="A16" s="66"/>
      <c r="B16" s="60"/>
      <c r="C16" s="61"/>
      <c r="D16" s="67"/>
      <c r="E16" s="63"/>
    </row>
    <row r="17" spans="1:5" ht="13.5" thickBot="1" x14ac:dyDescent="0.25">
      <c r="A17" s="167" t="s">
        <v>20</v>
      </c>
      <c r="B17" s="158"/>
      <c r="C17" s="158"/>
      <c r="D17" s="158"/>
      <c r="E17" s="168"/>
    </row>
    <row r="18" spans="1:5" ht="26.25" thickBot="1" x14ac:dyDescent="0.25">
      <c r="A18" s="49" t="s">
        <v>18</v>
      </c>
      <c r="B18" s="24" t="s">
        <v>104</v>
      </c>
      <c r="C18" s="4" t="s">
        <v>0</v>
      </c>
      <c r="D18" s="41" t="s">
        <v>8</v>
      </c>
      <c r="E18" s="50" t="s">
        <v>11</v>
      </c>
    </row>
    <row r="19" spans="1:5" x14ac:dyDescent="0.2">
      <c r="A19" s="52" t="s">
        <v>13</v>
      </c>
      <c r="B19" s="25" t="s">
        <v>71</v>
      </c>
      <c r="C19" s="5">
        <v>1</v>
      </c>
      <c r="D19" s="6"/>
      <c r="E19" s="51">
        <f>D19*C19</f>
        <v>0</v>
      </c>
    </row>
    <row r="20" spans="1:5" ht="14.25" customHeight="1" thickBot="1" x14ac:dyDescent="0.25">
      <c r="A20" s="52"/>
      <c r="B20" s="47"/>
      <c r="C20" s="43"/>
      <c r="D20" s="6"/>
      <c r="E20" s="51"/>
    </row>
    <row r="21" spans="1:5" ht="13.5" thickBot="1" x14ac:dyDescent="0.25">
      <c r="A21" s="169" t="s">
        <v>76</v>
      </c>
      <c r="B21" s="180"/>
      <c r="C21" s="180"/>
      <c r="D21" s="180"/>
      <c r="E21" s="181"/>
    </row>
    <row r="22" spans="1:5" ht="26.25" thickBot="1" x14ac:dyDescent="0.25">
      <c r="A22" s="49" t="s">
        <v>18</v>
      </c>
      <c r="B22" s="24" t="s">
        <v>113</v>
      </c>
      <c r="C22" s="4" t="s">
        <v>0</v>
      </c>
      <c r="D22" s="41" t="s">
        <v>8</v>
      </c>
      <c r="E22" s="50" t="s">
        <v>11</v>
      </c>
    </row>
    <row r="23" spans="1:5" x14ac:dyDescent="0.2">
      <c r="A23" s="64" t="s">
        <v>68</v>
      </c>
      <c r="B23" s="25" t="s">
        <v>72</v>
      </c>
      <c r="C23" s="57">
        <v>4</v>
      </c>
      <c r="D23" s="65"/>
      <c r="E23" s="58">
        <f>D23*C23</f>
        <v>0</v>
      </c>
    </row>
    <row r="24" spans="1:5" x14ac:dyDescent="0.2">
      <c r="A24" s="52"/>
      <c r="B24" s="25"/>
      <c r="C24" s="5"/>
      <c r="D24" s="6"/>
      <c r="E24" s="51"/>
    </row>
    <row r="25" spans="1:5" x14ac:dyDescent="0.2">
      <c r="A25" s="53"/>
      <c r="B25" s="25"/>
      <c r="C25" s="44"/>
      <c r="D25" s="37"/>
      <c r="E25" s="51"/>
    </row>
    <row r="26" spans="1:5" ht="14.25" customHeight="1" thickBot="1" x14ac:dyDescent="0.25">
      <c r="A26" s="160" t="s">
        <v>6</v>
      </c>
      <c r="B26" s="161"/>
      <c r="C26" s="162"/>
      <c r="D26" s="54"/>
      <c r="E26" s="112">
        <f>SUM(E11:E25)</f>
        <v>0</v>
      </c>
    </row>
    <row r="27" spans="1:5" s="38" customFormat="1" ht="13.5" thickTop="1" x14ac:dyDescent="0.2">
      <c r="A27" s="9"/>
      <c r="B27" s="27"/>
      <c r="C27" s="9"/>
      <c r="D27" s="10"/>
      <c r="E27" s="10"/>
    </row>
    <row r="28" spans="1:5" s="38" customFormat="1" ht="13.5" thickBot="1" x14ac:dyDescent="0.25">
      <c r="A28" s="9"/>
      <c r="B28" s="27"/>
      <c r="C28" s="9"/>
      <c r="D28" s="10"/>
      <c r="E28" s="10"/>
    </row>
    <row r="29" spans="1:5" s="38" customFormat="1" ht="14.25" thickTop="1" thickBot="1" x14ac:dyDescent="0.25">
      <c r="A29" s="81" t="s">
        <v>29</v>
      </c>
      <c r="B29" s="155" t="s">
        <v>101</v>
      </c>
      <c r="C29" s="155"/>
      <c r="D29" s="155"/>
      <c r="E29" s="156"/>
    </row>
    <row r="30" spans="1:5" ht="14.25" thickTop="1" thickBot="1" x14ac:dyDescent="0.25">
      <c r="A30" s="170" t="s">
        <v>63</v>
      </c>
      <c r="B30" s="171"/>
      <c r="C30" s="171"/>
      <c r="D30" s="171"/>
      <c r="E30" s="172"/>
    </row>
    <row r="31" spans="1:5" ht="15" customHeight="1" thickBot="1" x14ac:dyDescent="0.25">
      <c r="A31" s="167" t="s">
        <v>24</v>
      </c>
      <c r="B31" s="158"/>
      <c r="C31" s="158"/>
      <c r="D31" s="158"/>
      <c r="E31" s="168"/>
    </row>
    <row r="32" spans="1:5" ht="15" customHeight="1" thickBot="1" x14ac:dyDescent="0.25">
      <c r="A32" s="49" t="s">
        <v>18</v>
      </c>
      <c r="B32" s="24" t="s">
        <v>114</v>
      </c>
      <c r="C32" s="4" t="s">
        <v>0</v>
      </c>
      <c r="D32" s="41" t="s">
        <v>8</v>
      </c>
      <c r="E32" s="50" t="s">
        <v>11</v>
      </c>
    </row>
    <row r="33" spans="1:5" ht="25.5" x14ac:dyDescent="0.2">
      <c r="A33" s="55" t="s">
        <v>99</v>
      </c>
      <c r="B33" s="56" t="s">
        <v>102</v>
      </c>
      <c r="C33" s="57">
        <v>1</v>
      </c>
      <c r="D33" s="65"/>
      <c r="E33" s="58">
        <f>D33*C33</f>
        <v>0</v>
      </c>
    </row>
    <row r="34" spans="1:5" ht="13.5" thickBot="1" x14ac:dyDescent="0.25">
      <c r="A34" s="59"/>
      <c r="B34" s="60"/>
      <c r="C34" s="61"/>
      <c r="D34" s="62"/>
      <c r="E34" s="63"/>
    </row>
    <row r="35" spans="1:5" ht="13.5" thickBot="1" x14ac:dyDescent="0.25">
      <c r="A35" s="169" t="s">
        <v>25</v>
      </c>
      <c r="B35" s="158"/>
      <c r="C35" s="158"/>
      <c r="D35" s="158"/>
      <c r="E35" s="168"/>
    </row>
    <row r="36" spans="1:5" ht="26.25" thickBot="1" x14ac:dyDescent="0.25">
      <c r="A36" s="49" t="s">
        <v>18</v>
      </c>
      <c r="B36" s="24" t="s">
        <v>103</v>
      </c>
      <c r="C36" s="4" t="s">
        <v>0</v>
      </c>
      <c r="D36" s="41" t="s">
        <v>8</v>
      </c>
      <c r="E36" s="50" t="s">
        <v>11</v>
      </c>
    </row>
    <row r="37" spans="1:5" ht="25.5" x14ac:dyDescent="0.2">
      <c r="A37" s="64" t="s">
        <v>80</v>
      </c>
      <c r="B37" s="25" t="s">
        <v>15</v>
      </c>
      <c r="C37" s="57">
        <v>1</v>
      </c>
      <c r="D37" s="65"/>
      <c r="E37" s="58">
        <f>D37*C37</f>
        <v>0</v>
      </c>
    </row>
    <row r="38" spans="1:5" ht="14.25" customHeight="1" x14ac:dyDescent="0.2">
      <c r="A38" s="52" t="s">
        <v>79</v>
      </c>
      <c r="B38" s="25" t="s">
        <v>15</v>
      </c>
      <c r="C38" s="5">
        <v>6</v>
      </c>
      <c r="D38" s="6"/>
      <c r="E38" s="80">
        <f>D38*C38</f>
        <v>0</v>
      </c>
    </row>
    <row r="39" spans="1:5" x14ac:dyDescent="0.2">
      <c r="A39" s="52"/>
      <c r="B39" s="25"/>
      <c r="C39" s="5"/>
      <c r="D39" s="6"/>
      <c r="E39" s="80"/>
    </row>
    <row r="40" spans="1:5" ht="13.5" thickBot="1" x14ac:dyDescent="0.25">
      <c r="A40" s="66"/>
      <c r="B40" s="60"/>
      <c r="C40" s="61"/>
      <c r="D40" s="67"/>
      <c r="E40" s="63"/>
    </row>
    <row r="41" spans="1:5" ht="15.75" customHeight="1" thickBot="1" x14ac:dyDescent="0.25">
      <c r="A41" s="167" t="s">
        <v>26</v>
      </c>
      <c r="B41" s="158"/>
      <c r="C41" s="158"/>
      <c r="D41" s="158"/>
      <c r="E41" s="168"/>
    </row>
    <row r="42" spans="1:5" ht="14.25" customHeight="1" thickBot="1" x14ac:dyDescent="0.25">
      <c r="A42" s="49" t="s">
        <v>18</v>
      </c>
      <c r="B42" s="24" t="s">
        <v>104</v>
      </c>
      <c r="C42" s="4" t="s">
        <v>0</v>
      </c>
      <c r="D42" s="41" t="s">
        <v>8</v>
      </c>
      <c r="E42" s="50" t="s">
        <v>11</v>
      </c>
    </row>
    <row r="43" spans="1:5" x14ac:dyDescent="0.2">
      <c r="A43" s="52" t="s">
        <v>81</v>
      </c>
      <c r="B43" s="25" t="s">
        <v>15</v>
      </c>
      <c r="C43" s="5">
        <v>10</v>
      </c>
      <c r="D43" s="6"/>
      <c r="E43" s="51">
        <f>D43*C43</f>
        <v>0</v>
      </c>
    </row>
    <row r="44" spans="1:5" ht="14.25" customHeight="1" thickBot="1" x14ac:dyDescent="0.25">
      <c r="A44" s="52"/>
      <c r="B44" s="47"/>
      <c r="C44" s="43"/>
      <c r="D44" s="6"/>
      <c r="E44" s="51"/>
    </row>
    <row r="45" spans="1:5" ht="13.5" thickBot="1" x14ac:dyDescent="0.25">
      <c r="A45" s="157" t="s">
        <v>67</v>
      </c>
      <c r="B45" s="158"/>
      <c r="C45" s="158"/>
      <c r="D45" s="158"/>
      <c r="E45" s="159"/>
    </row>
    <row r="46" spans="1:5" ht="26.25" thickBot="1" x14ac:dyDescent="0.25">
      <c r="A46" s="92" t="s">
        <v>1</v>
      </c>
      <c r="B46" s="39" t="s">
        <v>105</v>
      </c>
      <c r="C46" s="78" t="s">
        <v>0</v>
      </c>
      <c r="D46" s="93" t="s">
        <v>8</v>
      </c>
      <c r="E46" s="94" t="s">
        <v>57</v>
      </c>
    </row>
    <row r="47" spans="1:5" x14ac:dyDescent="0.2">
      <c r="A47" s="95" t="s">
        <v>51</v>
      </c>
      <c r="B47" s="33"/>
      <c r="C47" s="57">
        <v>1</v>
      </c>
      <c r="D47" s="65"/>
      <c r="E47" s="96">
        <f>D47*C47</f>
        <v>0</v>
      </c>
    </row>
    <row r="48" spans="1:5" ht="25.5" x14ac:dyDescent="0.2">
      <c r="A48" s="12" t="s">
        <v>52</v>
      </c>
      <c r="B48" s="25" t="s">
        <v>53</v>
      </c>
      <c r="C48" s="5">
        <v>1</v>
      </c>
      <c r="D48" s="6"/>
      <c r="E48" s="7">
        <f t="shared" ref="E48" si="0">D48*C48</f>
        <v>0</v>
      </c>
    </row>
    <row r="49" spans="1:5" x14ac:dyDescent="0.2">
      <c r="A49" s="12"/>
      <c r="B49" s="26"/>
      <c r="C49" s="5"/>
      <c r="D49" s="6"/>
      <c r="E49" s="7"/>
    </row>
    <row r="50" spans="1:5" ht="13.5" thickBot="1" x14ac:dyDescent="0.25">
      <c r="A50" s="52"/>
      <c r="B50" s="25"/>
      <c r="C50" s="5"/>
      <c r="D50" s="6"/>
      <c r="E50" s="51"/>
    </row>
    <row r="51" spans="1:5" ht="13.5" thickBot="1" x14ac:dyDescent="0.25">
      <c r="A51" s="169" t="s">
        <v>77</v>
      </c>
      <c r="B51" s="180"/>
      <c r="C51" s="180"/>
      <c r="D51" s="180"/>
      <c r="E51" s="181"/>
    </row>
    <row r="52" spans="1:5" ht="26.25" thickBot="1" x14ac:dyDescent="0.25">
      <c r="A52" s="49" t="s">
        <v>18</v>
      </c>
      <c r="B52" s="24" t="s">
        <v>106</v>
      </c>
      <c r="C52" s="4" t="s">
        <v>0</v>
      </c>
      <c r="D52" s="41" t="s">
        <v>8</v>
      </c>
      <c r="E52" s="50" t="s">
        <v>11</v>
      </c>
    </row>
    <row r="53" spans="1:5" x14ac:dyDescent="0.2">
      <c r="A53" s="64" t="s">
        <v>68</v>
      </c>
      <c r="B53" s="25" t="s">
        <v>69</v>
      </c>
      <c r="C53" s="57">
        <v>100</v>
      </c>
      <c r="D53" s="65"/>
      <c r="E53" s="58">
        <f>D53*C53</f>
        <v>0</v>
      </c>
    </row>
    <row r="54" spans="1:5" x14ac:dyDescent="0.2">
      <c r="A54" s="53"/>
      <c r="B54" s="25"/>
      <c r="C54" s="44"/>
      <c r="D54" s="37"/>
      <c r="E54" s="51"/>
    </row>
    <row r="55" spans="1:5" ht="13.5" thickBot="1" x14ac:dyDescent="0.25">
      <c r="A55" s="160" t="s">
        <v>6</v>
      </c>
      <c r="B55" s="161"/>
      <c r="C55" s="162"/>
      <c r="D55" s="54"/>
      <c r="E55" s="112">
        <f>SUM(E33:E54)</f>
        <v>0</v>
      </c>
    </row>
    <row r="56" spans="1:5" ht="13.5" thickTop="1" x14ac:dyDescent="0.2">
      <c r="A56" s="68"/>
      <c r="B56" s="9"/>
      <c r="C56" s="74"/>
      <c r="D56" s="75"/>
      <c r="E56" s="76"/>
    </row>
    <row r="57" spans="1:5" ht="13.5" thickBot="1" x14ac:dyDescent="0.25">
      <c r="A57" s="9"/>
      <c r="B57" s="9"/>
      <c r="C57" s="9"/>
      <c r="D57" s="10"/>
      <c r="E57" s="48"/>
    </row>
    <row r="58" spans="1:5" ht="14.25" customHeight="1" thickTop="1" thickBot="1" x14ac:dyDescent="0.25">
      <c r="A58" s="81" t="s">
        <v>30</v>
      </c>
      <c r="B58" s="155" t="s">
        <v>107</v>
      </c>
      <c r="C58" s="155"/>
      <c r="D58" s="155"/>
      <c r="E58" s="156"/>
    </row>
    <row r="59" spans="1:5" ht="14.25" customHeight="1" thickTop="1" thickBot="1" x14ac:dyDescent="0.25">
      <c r="A59" s="182" t="s">
        <v>62</v>
      </c>
      <c r="B59" s="182"/>
      <c r="C59" s="182"/>
      <c r="D59" s="182"/>
      <c r="E59" s="183"/>
    </row>
    <row r="60" spans="1:5" ht="14.25" customHeight="1" thickBot="1" x14ac:dyDescent="0.25">
      <c r="A60" s="167" t="s">
        <v>31</v>
      </c>
      <c r="B60" s="158"/>
      <c r="C60" s="158"/>
      <c r="D60" s="158"/>
      <c r="E60" s="168"/>
    </row>
    <row r="61" spans="1:5" ht="14.25" customHeight="1" thickBot="1" x14ac:dyDescent="0.25">
      <c r="A61" s="49" t="s">
        <v>18</v>
      </c>
      <c r="B61" s="24" t="s">
        <v>108</v>
      </c>
      <c r="C61" s="4" t="s">
        <v>0</v>
      </c>
      <c r="D61" s="41" t="s">
        <v>8</v>
      </c>
      <c r="E61" s="50" t="s">
        <v>11</v>
      </c>
    </row>
    <row r="62" spans="1:5" x14ac:dyDescent="0.2">
      <c r="A62" s="55" t="s">
        <v>99</v>
      </c>
      <c r="B62" s="56" t="s">
        <v>82</v>
      </c>
      <c r="C62" s="57">
        <v>1</v>
      </c>
      <c r="D62" s="65"/>
      <c r="E62" s="58">
        <f>D62*C62</f>
        <v>0</v>
      </c>
    </row>
    <row r="63" spans="1:5" ht="13.5" thickBot="1" x14ac:dyDescent="0.25">
      <c r="A63" s="59"/>
      <c r="B63" s="60"/>
      <c r="C63" s="61"/>
      <c r="D63" s="62"/>
      <c r="E63" s="63"/>
    </row>
    <row r="64" spans="1:5" ht="13.5" thickBot="1" x14ac:dyDescent="0.25">
      <c r="A64" s="169" t="s">
        <v>32</v>
      </c>
      <c r="B64" s="158"/>
      <c r="C64" s="158"/>
      <c r="D64" s="158"/>
      <c r="E64" s="168"/>
    </row>
    <row r="65" spans="1:5" ht="15" customHeight="1" thickBot="1" x14ac:dyDescent="0.25">
      <c r="A65" s="49" t="s">
        <v>18</v>
      </c>
      <c r="B65" s="24" t="s">
        <v>104</v>
      </c>
      <c r="C65" s="4" t="s">
        <v>0</v>
      </c>
      <c r="D65" s="41" t="s">
        <v>8</v>
      </c>
      <c r="E65" s="50" t="s">
        <v>11</v>
      </c>
    </row>
    <row r="66" spans="1:5" x14ac:dyDescent="0.2">
      <c r="A66" s="77" t="s">
        <v>22</v>
      </c>
      <c r="B66" s="39" t="s">
        <v>12</v>
      </c>
      <c r="C66" s="78">
        <v>1</v>
      </c>
      <c r="D66" s="65"/>
      <c r="E66" s="79">
        <f>D66*C66</f>
        <v>0</v>
      </c>
    </row>
    <row r="67" spans="1:5" x14ac:dyDescent="0.2">
      <c r="A67" s="52" t="s">
        <v>14</v>
      </c>
      <c r="B67" s="25" t="s">
        <v>12</v>
      </c>
      <c r="C67" s="5">
        <v>4</v>
      </c>
      <c r="D67" s="6"/>
      <c r="E67" s="80">
        <f>D67*C67</f>
        <v>0</v>
      </c>
    </row>
    <row r="68" spans="1:5" x14ac:dyDescent="0.2">
      <c r="A68" s="52" t="s">
        <v>21</v>
      </c>
      <c r="B68" s="25" t="s">
        <v>12</v>
      </c>
      <c r="C68" s="5">
        <v>4</v>
      </c>
      <c r="D68" s="6"/>
      <c r="E68" s="80">
        <f>D68*C68</f>
        <v>0</v>
      </c>
    </row>
    <row r="69" spans="1:5" x14ac:dyDescent="0.2">
      <c r="A69" s="69"/>
      <c r="B69" s="70"/>
      <c r="C69" s="71"/>
      <c r="D69" s="72"/>
      <c r="E69" s="73"/>
    </row>
    <row r="70" spans="1:5" ht="13.5" thickBot="1" x14ac:dyDescent="0.25">
      <c r="A70" s="66"/>
      <c r="B70" s="60"/>
      <c r="C70" s="61"/>
      <c r="D70" s="67"/>
      <c r="E70" s="63"/>
    </row>
    <row r="71" spans="1:5" ht="13.5" thickBot="1" x14ac:dyDescent="0.25">
      <c r="A71" s="167" t="s">
        <v>33</v>
      </c>
      <c r="B71" s="158"/>
      <c r="C71" s="158"/>
      <c r="D71" s="158"/>
      <c r="E71" s="168"/>
    </row>
    <row r="72" spans="1:5" ht="26.25" thickBot="1" x14ac:dyDescent="0.25">
      <c r="A72" s="49" t="s">
        <v>18</v>
      </c>
      <c r="B72" s="24" t="s">
        <v>104</v>
      </c>
      <c r="C72" s="4" t="s">
        <v>0</v>
      </c>
      <c r="D72" s="41" t="s">
        <v>8</v>
      </c>
      <c r="E72" s="50" t="s">
        <v>11</v>
      </c>
    </row>
    <row r="73" spans="1:5" ht="20.25" customHeight="1" x14ac:dyDescent="0.2">
      <c r="A73" s="52" t="s">
        <v>13</v>
      </c>
      <c r="B73" s="25" t="s">
        <v>15</v>
      </c>
      <c r="C73" s="5">
        <v>5</v>
      </c>
      <c r="D73" s="6"/>
      <c r="E73" s="51">
        <f>D73*C73</f>
        <v>0</v>
      </c>
    </row>
    <row r="74" spans="1:5" x14ac:dyDescent="0.2">
      <c r="A74" s="52"/>
      <c r="B74" s="47"/>
      <c r="C74" s="43"/>
      <c r="D74" s="6"/>
      <c r="E74" s="51"/>
    </row>
    <row r="75" spans="1:5" ht="13.5" thickBot="1" x14ac:dyDescent="0.25">
      <c r="A75" s="53"/>
      <c r="B75" s="25"/>
      <c r="C75" s="44"/>
      <c r="D75" s="37"/>
      <c r="E75" s="51"/>
    </row>
    <row r="76" spans="1:5" ht="13.5" thickBot="1" x14ac:dyDescent="0.25">
      <c r="A76" s="169" t="s">
        <v>34</v>
      </c>
      <c r="B76" s="158"/>
      <c r="C76" s="158"/>
      <c r="D76" s="158"/>
      <c r="E76" s="168"/>
    </row>
    <row r="77" spans="1:5" ht="26.25" thickBot="1" x14ac:dyDescent="0.25">
      <c r="A77" s="49" t="s">
        <v>18</v>
      </c>
      <c r="B77" s="24" t="s">
        <v>109</v>
      </c>
      <c r="C77" s="4" t="s">
        <v>0</v>
      </c>
      <c r="D77" s="41" t="s">
        <v>8</v>
      </c>
      <c r="E77" s="50" t="s">
        <v>11</v>
      </c>
    </row>
    <row r="78" spans="1:5" ht="76.5" x14ac:dyDescent="0.2">
      <c r="A78" s="77" t="s">
        <v>38</v>
      </c>
      <c r="B78" s="32" t="s">
        <v>50</v>
      </c>
      <c r="C78" s="86">
        <v>1</v>
      </c>
      <c r="D78" s="6"/>
      <c r="E78" s="6">
        <f>D78*C78</f>
        <v>0</v>
      </c>
    </row>
    <row r="79" spans="1:5" ht="331.5" x14ac:dyDescent="0.2">
      <c r="A79" s="84" t="s">
        <v>35</v>
      </c>
      <c r="B79" s="135" t="s">
        <v>37</v>
      </c>
      <c r="C79" s="13">
        <v>3</v>
      </c>
      <c r="D79" s="85">
        <v>9500</v>
      </c>
      <c r="E79" s="82">
        <f>D79*C79</f>
        <v>28500</v>
      </c>
    </row>
    <row r="80" spans="1:5" ht="114.75" x14ac:dyDescent="0.2">
      <c r="A80" s="52" t="s">
        <v>36</v>
      </c>
      <c r="B80" s="83" t="s">
        <v>39</v>
      </c>
      <c r="C80" s="13">
        <v>1</v>
      </c>
      <c r="D80" s="85"/>
      <c r="E80" s="82">
        <f>D80*C80</f>
        <v>0</v>
      </c>
    </row>
    <row r="81" spans="1:5" ht="128.25" thickBot="1" x14ac:dyDescent="0.25">
      <c r="A81" s="52" t="s">
        <v>36</v>
      </c>
      <c r="B81" s="136" t="s">
        <v>49</v>
      </c>
      <c r="C81" s="13">
        <v>1</v>
      </c>
      <c r="D81" s="6"/>
      <c r="E81" s="82">
        <f>D81*C81</f>
        <v>0</v>
      </c>
    </row>
    <row r="82" spans="1:5" ht="14.25" customHeight="1" thickBot="1" x14ac:dyDescent="0.25">
      <c r="A82" s="157" t="s">
        <v>48</v>
      </c>
      <c r="B82" s="158"/>
      <c r="C82" s="158"/>
      <c r="D82" s="158"/>
      <c r="E82" s="159"/>
    </row>
    <row r="83" spans="1:5" ht="26.25" thickBot="1" x14ac:dyDescent="0.25">
      <c r="A83" s="3" t="s">
        <v>1</v>
      </c>
      <c r="B83" s="24" t="s">
        <v>110</v>
      </c>
      <c r="C83" s="4" t="s">
        <v>0</v>
      </c>
      <c r="D83" s="87" t="s">
        <v>8</v>
      </c>
      <c r="E83" s="88" t="s">
        <v>57</v>
      </c>
    </row>
    <row r="84" spans="1:5" ht="14.25" customHeight="1" x14ac:dyDescent="0.2">
      <c r="A84" s="8" t="s">
        <v>40</v>
      </c>
      <c r="B84" s="89" t="s">
        <v>41</v>
      </c>
      <c r="C84" s="5">
        <v>1</v>
      </c>
      <c r="D84" s="6"/>
      <c r="E84" s="7">
        <f>D84*C84</f>
        <v>0</v>
      </c>
    </row>
    <row r="85" spans="1:5" x14ac:dyDescent="0.2">
      <c r="A85" s="8" t="s">
        <v>42</v>
      </c>
      <c r="B85" s="90" t="s">
        <v>43</v>
      </c>
      <c r="C85" s="43">
        <v>1</v>
      </c>
      <c r="D85" s="6"/>
      <c r="E85" s="42">
        <f>D85*C85</f>
        <v>0</v>
      </c>
    </row>
    <row r="86" spans="1:5" x14ac:dyDescent="0.2">
      <c r="A86" s="8" t="s">
        <v>44</v>
      </c>
      <c r="B86" s="90" t="s">
        <v>45</v>
      </c>
      <c r="C86" s="43">
        <v>1</v>
      </c>
      <c r="D86" s="6"/>
      <c r="E86" s="42">
        <f>D86*C86</f>
        <v>0</v>
      </c>
    </row>
    <row r="87" spans="1:5" x14ac:dyDescent="0.2">
      <c r="A87" s="8" t="s">
        <v>46</v>
      </c>
      <c r="B87" s="90" t="s">
        <v>45</v>
      </c>
      <c r="C87" s="5">
        <v>1</v>
      </c>
      <c r="D87" s="6"/>
      <c r="E87" s="7">
        <f t="shared" ref="E87:E88" si="1">D87*C87</f>
        <v>0</v>
      </c>
    </row>
    <row r="88" spans="1:5" x14ac:dyDescent="0.2">
      <c r="A88" s="8" t="s">
        <v>47</v>
      </c>
      <c r="B88" s="90" t="s">
        <v>45</v>
      </c>
      <c r="C88" s="5">
        <v>1</v>
      </c>
      <c r="D88" s="6"/>
      <c r="E88" s="7">
        <f t="shared" si="1"/>
        <v>0</v>
      </c>
    </row>
    <row r="89" spans="1:5" ht="13.5" thickBot="1" x14ac:dyDescent="0.25">
      <c r="A89" s="52"/>
      <c r="B89" s="25"/>
      <c r="C89" s="5"/>
      <c r="D89" s="6"/>
      <c r="E89" s="80"/>
    </row>
    <row r="90" spans="1:5" ht="13.5" thickBot="1" x14ac:dyDescent="0.25">
      <c r="A90" s="157" t="s">
        <v>61</v>
      </c>
      <c r="B90" s="158"/>
      <c r="C90" s="158"/>
      <c r="D90" s="158"/>
      <c r="E90" s="159"/>
    </row>
    <row r="91" spans="1:5" ht="26.25" thickBot="1" x14ac:dyDescent="0.25">
      <c r="A91" s="3" t="s">
        <v>1</v>
      </c>
      <c r="B91" s="24" t="s">
        <v>104</v>
      </c>
      <c r="C91" s="4" t="s">
        <v>0</v>
      </c>
      <c r="D91" s="87" t="s">
        <v>8</v>
      </c>
      <c r="E91" s="88" t="s">
        <v>57</v>
      </c>
    </row>
    <row r="92" spans="1:5" ht="25.5" x14ac:dyDescent="0.2">
      <c r="A92" s="8" t="s">
        <v>54</v>
      </c>
      <c r="B92" s="97" t="s">
        <v>55</v>
      </c>
      <c r="C92" s="5">
        <v>1</v>
      </c>
      <c r="D92" s="6"/>
      <c r="E92" s="40">
        <f>D92*C92</f>
        <v>0</v>
      </c>
    </row>
    <row r="93" spans="1:5" x14ac:dyDescent="0.2">
      <c r="A93" s="8" t="s">
        <v>56</v>
      </c>
      <c r="B93" s="98" t="s">
        <v>58</v>
      </c>
      <c r="C93" s="5">
        <v>1</v>
      </c>
      <c r="D93" s="6"/>
      <c r="E93" s="40">
        <f>D93*C93</f>
        <v>0</v>
      </c>
    </row>
    <row r="94" spans="1:5" x14ac:dyDescent="0.2">
      <c r="A94" s="12"/>
      <c r="B94" s="34"/>
      <c r="C94" s="5"/>
      <c r="D94" s="6"/>
      <c r="E94" s="40">
        <f>D94*C94</f>
        <v>0</v>
      </c>
    </row>
    <row r="95" spans="1:5" ht="13.5" thickBot="1" x14ac:dyDescent="0.25">
      <c r="A95" s="69"/>
      <c r="B95" s="70"/>
      <c r="C95" s="71"/>
      <c r="D95" s="72"/>
      <c r="E95" s="73"/>
    </row>
    <row r="96" spans="1:5" ht="13.5" thickBot="1" x14ac:dyDescent="0.25">
      <c r="A96" s="169" t="s">
        <v>78</v>
      </c>
      <c r="B96" s="180"/>
      <c r="C96" s="180"/>
      <c r="D96" s="180"/>
      <c r="E96" s="181"/>
    </row>
    <row r="97" spans="1:5" ht="26.25" thickBot="1" x14ac:dyDescent="0.25">
      <c r="A97" s="49" t="s">
        <v>18</v>
      </c>
      <c r="B97" s="24" t="s">
        <v>111</v>
      </c>
      <c r="C97" s="4" t="s">
        <v>0</v>
      </c>
      <c r="D97" s="41" t="s">
        <v>8</v>
      </c>
      <c r="E97" s="50" t="s">
        <v>11</v>
      </c>
    </row>
    <row r="98" spans="1:5" ht="13.5" thickBot="1" x14ac:dyDescent="0.25">
      <c r="A98" s="64" t="s">
        <v>68</v>
      </c>
      <c r="B98" s="25" t="s">
        <v>69</v>
      </c>
      <c r="C98" s="57">
        <v>27</v>
      </c>
      <c r="D98" s="65"/>
      <c r="E98" s="58">
        <f>D98*C98</f>
        <v>0</v>
      </c>
    </row>
    <row r="99" spans="1:5" ht="39" thickBot="1" x14ac:dyDescent="0.25">
      <c r="A99" s="66" t="s">
        <v>84</v>
      </c>
      <c r="B99" s="60"/>
      <c r="C99" s="61">
        <v>1</v>
      </c>
      <c r="D99" s="67"/>
      <c r="E99" s="58">
        <f>D99*C99</f>
        <v>0</v>
      </c>
    </row>
    <row r="100" spans="1:5" ht="12.75" customHeight="1" thickBot="1" x14ac:dyDescent="0.25">
      <c r="A100" s="160" t="s">
        <v>6</v>
      </c>
      <c r="B100" s="161"/>
      <c r="C100" s="162"/>
      <c r="D100" s="54"/>
      <c r="E100" s="112"/>
    </row>
    <row r="101" spans="1:5" ht="13.5" thickTop="1" x14ac:dyDescent="0.2">
      <c r="A101" s="68"/>
      <c r="B101" s="9"/>
      <c r="C101" s="9"/>
      <c r="D101" s="10"/>
      <c r="E101" s="48"/>
    </row>
    <row r="102" spans="1:5" x14ac:dyDescent="0.2">
      <c r="A102" s="9"/>
      <c r="B102" s="27"/>
      <c r="C102" s="9"/>
      <c r="D102" s="10"/>
      <c r="E102" s="10"/>
    </row>
    <row r="103" spans="1:5" ht="13.5" thickBot="1" x14ac:dyDescent="0.25">
      <c r="B103" s="2"/>
    </row>
    <row r="104" spans="1:5" ht="13.5" thickTop="1" x14ac:dyDescent="0.2">
      <c r="A104" s="11"/>
      <c r="D104" s="101" t="s">
        <v>7</v>
      </c>
      <c r="E104" s="102">
        <f>E100+E55+E26</f>
        <v>0</v>
      </c>
    </row>
    <row r="105" spans="1:5" x14ac:dyDescent="0.2">
      <c r="A105" s="9"/>
      <c r="B105" s="27"/>
      <c r="C105" s="9"/>
      <c r="D105" s="103" t="s">
        <v>2</v>
      </c>
      <c r="E105" s="104">
        <f>E104*0.25</f>
        <v>0</v>
      </c>
    </row>
    <row r="106" spans="1:5" ht="13.5" thickBot="1" x14ac:dyDescent="0.25">
      <c r="A106" s="9"/>
      <c r="B106" s="27"/>
      <c r="C106" s="9"/>
      <c r="D106" s="105" t="s">
        <v>3</v>
      </c>
      <c r="E106" s="106">
        <f>SUM(E104:E105)</f>
        <v>0</v>
      </c>
    </row>
    <row r="107" spans="1:5" ht="14.25" thickTop="1" thickBot="1" x14ac:dyDescent="0.25">
      <c r="A107" s="9"/>
      <c r="B107" s="27"/>
      <c r="C107" s="9"/>
      <c r="D107" s="15"/>
      <c r="E107" s="16"/>
    </row>
    <row r="108" spans="1:5" ht="13.5" thickTop="1" x14ac:dyDescent="0.2">
      <c r="A108" s="9"/>
      <c r="B108" s="27"/>
      <c r="C108" s="9"/>
      <c r="D108" s="107" t="s">
        <v>73</v>
      </c>
      <c r="E108" s="108">
        <f>E104/7.5345</f>
        <v>0</v>
      </c>
    </row>
    <row r="109" spans="1:5" x14ac:dyDescent="0.2">
      <c r="A109" s="9"/>
      <c r="B109" s="27"/>
      <c r="C109" s="9"/>
      <c r="D109" s="103" t="s">
        <v>74</v>
      </c>
      <c r="E109" s="111">
        <f>E105/7.5345</f>
        <v>0</v>
      </c>
    </row>
    <row r="110" spans="1:5" ht="13.5" thickBot="1" x14ac:dyDescent="0.25">
      <c r="B110" s="28"/>
      <c r="D110" s="109" t="s">
        <v>75</v>
      </c>
      <c r="E110" s="110">
        <f>SUM(E108:E109)</f>
        <v>0</v>
      </c>
    </row>
    <row r="111" spans="1:5" ht="13.5" thickTop="1" x14ac:dyDescent="0.2">
      <c r="A111" s="14"/>
      <c r="B111" s="28"/>
    </row>
    <row r="112" spans="1:5" x14ac:dyDescent="0.2">
      <c r="A112" s="11"/>
      <c r="B112" s="29"/>
      <c r="C112" s="15"/>
    </row>
    <row r="113" spans="1:5" x14ac:dyDescent="0.2">
      <c r="A113" s="11"/>
      <c r="B113" s="29"/>
      <c r="C113" s="15"/>
      <c r="D113" s="15"/>
      <c r="E113" s="16"/>
    </row>
    <row r="114" spans="1:5" x14ac:dyDescent="0.2">
      <c r="A114" s="11"/>
      <c r="B114" s="29"/>
      <c r="C114" s="15"/>
      <c r="D114" s="15"/>
      <c r="E114" s="16"/>
    </row>
    <row r="115" spans="1:5" x14ac:dyDescent="0.2">
      <c r="A115" s="11"/>
      <c r="B115" s="29"/>
      <c r="C115" s="15"/>
      <c r="D115" s="15"/>
      <c r="E115" s="16"/>
    </row>
    <row r="116" spans="1:5" x14ac:dyDescent="0.2">
      <c r="A116" s="153" t="s">
        <v>116</v>
      </c>
      <c r="B116" s="153"/>
      <c r="C116" s="153"/>
      <c r="D116" s="153"/>
      <c r="E116" s="153"/>
    </row>
    <row r="117" spans="1:5" x14ac:dyDescent="0.2">
      <c r="A117" s="153"/>
      <c r="B117" s="153"/>
      <c r="C117" s="153"/>
      <c r="D117" s="153"/>
      <c r="E117" s="153"/>
    </row>
    <row r="118" spans="1:5" x14ac:dyDescent="0.2">
      <c r="A118" s="153"/>
      <c r="B118" s="153"/>
      <c r="C118" s="153"/>
      <c r="D118" s="153"/>
      <c r="E118" s="153"/>
    </row>
    <row r="119" spans="1:5" x14ac:dyDescent="0.2">
      <c r="A119" s="153"/>
      <c r="B119" s="153"/>
      <c r="C119" s="153"/>
      <c r="D119" s="153"/>
      <c r="E119" s="153"/>
    </row>
    <row r="120" spans="1:5" ht="13.5" thickBot="1" x14ac:dyDescent="0.25">
      <c r="A120" s="17"/>
      <c r="B120" s="30"/>
      <c r="C120" s="17"/>
      <c r="D120" s="17"/>
      <c r="E120" s="17"/>
    </row>
    <row r="121" spans="1:5" ht="13.5" thickBot="1" x14ac:dyDescent="0.25">
      <c r="A121" s="157" t="s">
        <v>64</v>
      </c>
      <c r="B121" s="158"/>
      <c r="C121" s="158"/>
      <c r="D121" s="158"/>
      <c r="E121" s="159"/>
    </row>
    <row r="122" spans="1:5" x14ac:dyDescent="0.2">
      <c r="A122" s="150" t="s">
        <v>59</v>
      </c>
      <c r="B122" s="91"/>
      <c r="C122" s="35"/>
      <c r="D122" s="35"/>
      <c r="E122" s="36"/>
    </row>
    <row r="123" spans="1:5" x14ac:dyDescent="0.2">
      <c r="A123" s="151"/>
      <c r="B123" s="153" t="s">
        <v>65</v>
      </c>
      <c r="C123" s="153"/>
      <c r="D123" s="153"/>
      <c r="E123" s="154"/>
    </row>
    <row r="124" spans="1:5" x14ac:dyDescent="0.2">
      <c r="A124" s="151"/>
      <c r="B124" s="153"/>
      <c r="C124" s="153"/>
      <c r="D124" s="153"/>
      <c r="E124" s="154"/>
    </row>
    <row r="125" spans="1:5" x14ac:dyDescent="0.2">
      <c r="A125" s="151"/>
      <c r="B125" s="153"/>
      <c r="C125" s="153"/>
      <c r="D125" s="153"/>
      <c r="E125" s="154"/>
    </row>
    <row r="126" spans="1:5" x14ac:dyDescent="0.2">
      <c r="A126" s="151"/>
      <c r="B126" s="153"/>
      <c r="C126" s="153"/>
      <c r="D126" s="153"/>
      <c r="E126" s="154"/>
    </row>
    <row r="127" spans="1:5" x14ac:dyDescent="0.2">
      <c r="A127" s="151"/>
      <c r="B127" s="153"/>
      <c r="C127" s="153"/>
      <c r="D127" s="153"/>
      <c r="E127" s="154"/>
    </row>
    <row r="128" spans="1:5" x14ac:dyDescent="0.2">
      <c r="A128" s="151"/>
      <c r="B128" s="153"/>
      <c r="C128" s="153"/>
      <c r="D128" s="153"/>
      <c r="E128" s="154"/>
    </row>
    <row r="129" spans="1:5" x14ac:dyDescent="0.2">
      <c r="A129" s="151"/>
      <c r="B129" s="153"/>
      <c r="C129" s="153"/>
      <c r="D129" s="153"/>
      <c r="E129" s="154"/>
    </row>
    <row r="130" spans="1:5" x14ac:dyDescent="0.2">
      <c r="A130" s="151"/>
      <c r="B130" s="153"/>
      <c r="C130" s="153"/>
      <c r="D130" s="153"/>
      <c r="E130" s="154"/>
    </row>
    <row r="131" spans="1:5" x14ac:dyDescent="0.2">
      <c r="A131" s="151"/>
      <c r="B131" s="153"/>
      <c r="C131" s="153"/>
      <c r="D131" s="153"/>
      <c r="E131" s="154"/>
    </row>
    <row r="132" spans="1:5" x14ac:dyDescent="0.2">
      <c r="A132" s="151"/>
      <c r="B132" s="153"/>
      <c r="C132" s="153"/>
      <c r="D132" s="153"/>
      <c r="E132" s="154"/>
    </row>
    <row r="133" spans="1:5" x14ac:dyDescent="0.2">
      <c r="A133" s="151"/>
      <c r="B133" s="153"/>
      <c r="C133" s="153"/>
      <c r="D133" s="153"/>
      <c r="E133" s="154"/>
    </row>
    <row r="134" spans="1:5" x14ac:dyDescent="0.2">
      <c r="A134" s="151"/>
      <c r="B134" s="153"/>
      <c r="C134" s="153"/>
      <c r="D134" s="153"/>
      <c r="E134" s="154"/>
    </row>
    <row r="135" spans="1:5" x14ac:dyDescent="0.2">
      <c r="A135" s="151"/>
      <c r="B135" s="153"/>
      <c r="C135" s="153"/>
      <c r="D135" s="153"/>
      <c r="E135" s="154"/>
    </row>
    <row r="136" spans="1:5" x14ac:dyDescent="0.2">
      <c r="A136" s="151"/>
      <c r="B136" s="153"/>
      <c r="C136" s="153"/>
      <c r="D136" s="153"/>
      <c r="E136" s="154"/>
    </row>
    <row r="137" spans="1:5" x14ac:dyDescent="0.2">
      <c r="A137" s="151"/>
      <c r="B137" s="153"/>
      <c r="C137" s="153"/>
      <c r="D137" s="153"/>
      <c r="E137" s="154"/>
    </row>
    <row r="138" spans="1:5" ht="5.25" customHeight="1" x14ac:dyDescent="0.2">
      <c r="A138" s="151"/>
      <c r="B138" s="153"/>
      <c r="C138" s="153"/>
      <c r="D138" s="153"/>
      <c r="E138" s="154"/>
    </row>
    <row r="139" spans="1:5" hidden="1" x14ac:dyDescent="0.2">
      <c r="A139" s="151"/>
      <c r="B139" s="153"/>
      <c r="C139" s="153"/>
      <c r="D139" s="153"/>
      <c r="E139" s="154"/>
    </row>
    <row r="140" spans="1:5" hidden="1" x14ac:dyDescent="0.2">
      <c r="A140" s="151"/>
      <c r="B140" s="153"/>
      <c r="C140" s="153"/>
      <c r="D140" s="153"/>
      <c r="E140" s="154"/>
    </row>
    <row r="141" spans="1:5" x14ac:dyDescent="0.2">
      <c r="A141" s="151"/>
      <c r="B141" s="153"/>
      <c r="C141" s="153"/>
      <c r="D141" s="153"/>
      <c r="E141" s="154"/>
    </row>
    <row r="142" spans="1:5" x14ac:dyDescent="0.2">
      <c r="A142" s="151"/>
      <c r="B142" s="153"/>
      <c r="C142" s="153"/>
      <c r="D142" s="153"/>
      <c r="E142" s="154"/>
    </row>
    <row r="143" spans="1:5" x14ac:dyDescent="0.2">
      <c r="A143" s="151"/>
      <c r="B143" s="153"/>
      <c r="C143" s="153"/>
      <c r="D143" s="153"/>
      <c r="E143" s="154"/>
    </row>
    <row r="144" spans="1:5" x14ac:dyDescent="0.2">
      <c r="A144" s="151"/>
      <c r="B144" s="153"/>
      <c r="C144" s="153"/>
      <c r="D144" s="153"/>
      <c r="E144" s="154"/>
    </row>
    <row r="145" spans="1:5" x14ac:dyDescent="0.2">
      <c r="A145" s="151"/>
      <c r="B145" s="153"/>
      <c r="C145" s="153"/>
      <c r="D145" s="153"/>
      <c r="E145" s="154"/>
    </row>
    <row r="146" spans="1:5" x14ac:dyDescent="0.2">
      <c r="A146" s="151"/>
      <c r="B146" s="153"/>
      <c r="C146" s="153"/>
      <c r="D146" s="153"/>
      <c r="E146" s="154"/>
    </row>
    <row r="147" spans="1:5" x14ac:dyDescent="0.2">
      <c r="A147" s="151"/>
      <c r="B147" s="153"/>
      <c r="C147" s="153"/>
      <c r="D147" s="153"/>
      <c r="E147" s="154"/>
    </row>
    <row r="148" spans="1:5" x14ac:dyDescent="0.2">
      <c r="A148" s="151"/>
      <c r="B148" s="153"/>
      <c r="C148" s="153"/>
      <c r="D148" s="153"/>
      <c r="E148" s="154"/>
    </row>
    <row r="149" spans="1:5" x14ac:dyDescent="0.2">
      <c r="A149" s="151"/>
      <c r="B149" s="153"/>
      <c r="C149" s="153"/>
      <c r="D149" s="153"/>
      <c r="E149" s="154"/>
    </row>
    <row r="150" spans="1:5" ht="13.5" thickBot="1" x14ac:dyDescent="0.25">
      <c r="A150" s="152"/>
      <c r="B150" s="45"/>
      <c r="C150" s="45"/>
      <c r="D150" s="45"/>
      <c r="E150" s="46"/>
    </row>
    <row r="151" spans="1:5" x14ac:dyDescent="0.2">
      <c r="A151" s="150" t="s">
        <v>60</v>
      </c>
      <c r="B151" s="31"/>
      <c r="C151" s="20"/>
      <c r="D151" s="20"/>
      <c r="E151" s="21"/>
    </row>
    <row r="152" spans="1:5" x14ac:dyDescent="0.2">
      <c r="A152" s="151"/>
      <c r="B152" s="153" t="s">
        <v>66</v>
      </c>
      <c r="C152" s="153"/>
      <c r="D152" s="153"/>
      <c r="E152" s="154"/>
    </row>
    <row r="153" spans="1:5" x14ac:dyDescent="0.2">
      <c r="A153" s="151"/>
      <c r="B153" s="153"/>
      <c r="C153" s="153"/>
      <c r="D153" s="153"/>
      <c r="E153" s="154"/>
    </row>
    <row r="154" spans="1:5" x14ac:dyDescent="0.2">
      <c r="A154" s="151"/>
      <c r="B154" s="153"/>
      <c r="C154" s="153"/>
      <c r="D154" s="153"/>
      <c r="E154" s="154"/>
    </row>
    <row r="155" spans="1:5" x14ac:dyDescent="0.2">
      <c r="A155" s="151"/>
      <c r="B155" s="153"/>
      <c r="C155" s="153"/>
      <c r="D155" s="153"/>
      <c r="E155" s="154"/>
    </row>
    <row r="156" spans="1:5" x14ac:dyDescent="0.2">
      <c r="A156" s="151"/>
      <c r="B156" s="153"/>
      <c r="C156" s="153"/>
      <c r="D156" s="153"/>
      <c r="E156" s="154"/>
    </row>
    <row r="157" spans="1:5" x14ac:dyDescent="0.2">
      <c r="A157" s="151"/>
      <c r="B157" s="153"/>
      <c r="C157" s="153"/>
      <c r="D157" s="153"/>
      <c r="E157" s="154"/>
    </row>
    <row r="158" spans="1:5" x14ac:dyDescent="0.2">
      <c r="A158" s="151"/>
      <c r="B158" s="153"/>
      <c r="C158" s="153"/>
      <c r="D158" s="153"/>
      <c r="E158" s="154"/>
    </row>
    <row r="159" spans="1:5" x14ac:dyDescent="0.2">
      <c r="A159" s="151"/>
      <c r="B159" s="153"/>
      <c r="C159" s="153"/>
      <c r="D159" s="153"/>
      <c r="E159" s="154"/>
    </row>
    <row r="160" spans="1:5" x14ac:dyDescent="0.2">
      <c r="A160" s="151"/>
      <c r="B160" s="153"/>
      <c r="C160" s="153"/>
      <c r="D160" s="153"/>
      <c r="E160" s="154"/>
    </row>
    <row r="161" spans="1:5" x14ac:dyDescent="0.2">
      <c r="A161" s="151"/>
      <c r="B161" s="153"/>
      <c r="C161" s="153"/>
      <c r="D161" s="153"/>
      <c r="E161" s="154"/>
    </row>
    <row r="162" spans="1:5" x14ac:dyDescent="0.2">
      <c r="A162" s="151"/>
      <c r="B162" s="153"/>
      <c r="C162" s="153"/>
      <c r="D162" s="153"/>
      <c r="E162" s="154"/>
    </row>
    <row r="163" spans="1:5" x14ac:dyDescent="0.2">
      <c r="A163" s="151"/>
      <c r="B163" s="153"/>
      <c r="C163" s="153"/>
      <c r="D163" s="153"/>
      <c r="E163" s="154"/>
    </row>
    <row r="164" spans="1:5" x14ac:dyDescent="0.2">
      <c r="A164" s="151"/>
      <c r="B164" s="153"/>
      <c r="C164" s="153"/>
      <c r="D164" s="153"/>
      <c r="E164" s="154"/>
    </row>
    <row r="165" spans="1:5" x14ac:dyDescent="0.2">
      <c r="A165" s="151"/>
      <c r="B165" s="153"/>
      <c r="C165" s="153"/>
      <c r="D165" s="153"/>
      <c r="E165" s="154"/>
    </row>
    <row r="166" spans="1:5" x14ac:dyDescent="0.2">
      <c r="A166" s="151"/>
      <c r="B166" s="153"/>
      <c r="C166" s="153"/>
      <c r="D166" s="153"/>
      <c r="E166" s="154"/>
    </row>
    <row r="167" spans="1:5" x14ac:dyDescent="0.2">
      <c r="A167" s="151"/>
      <c r="B167" s="153"/>
      <c r="C167" s="153"/>
      <c r="D167" s="153"/>
      <c r="E167" s="154"/>
    </row>
    <row r="168" spans="1:5" x14ac:dyDescent="0.2">
      <c r="A168" s="151"/>
      <c r="B168" s="153"/>
      <c r="C168" s="153"/>
      <c r="D168" s="153"/>
      <c r="E168" s="154"/>
    </row>
    <row r="169" spans="1:5" x14ac:dyDescent="0.2">
      <c r="A169" s="151"/>
      <c r="B169" s="153"/>
      <c r="C169" s="153"/>
      <c r="D169" s="153"/>
      <c r="E169" s="154"/>
    </row>
    <row r="170" spans="1:5" x14ac:dyDescent="0.2">
      <c r="A170" s="151"/>
      <c r="B170" s="153"/>
      <c r="C170" s="153"/>
      <c r="D170" s="153"/>
      <c r="E170" s="154"/>
    </row>
    <row r="171" spans="1:5" x14ac:dyDescent="0.2">
      <c r="A171" s="151"/>
      <c r="B171" s="153"/>
      <c r="C171" s="153"/>
      <c r="D171" s="153"/>
      <c r="E171" s="154"/>
    </row>
    <row r="172" spans="1:5" x14ac:dyDescent="0.2">
      <c r="A172" s="151"/>
      <c r="B172" s="153"/>
      <c r="C172" s="153"/>
      <c r="D172" s="153"/>
      <c r="E172" s="154"/>
    </row>
    <row r="173" spans="1:5" x14ac:dyDescent="0.2">
      <c r="A173" s="151"/>
      <c r="B173" s="153"/>
      <c r="C173" s="153"/>
      <c r="D173" s="153"/>
      <c r="E173" s="154"/>
    </row>
    <row r="174" spans="1:5" x14ac:dyDescent="0.2">
      <c r="A174" s="151"/>
      <c r="B174" s="153"/>
      <c r="C174" s="153"/>
      <c r="D174" s="153"/>
      <c r="E174" s="154"/>
    </row>
    <row r="175" spans="1:5" x14ac:dyDescent="0.2">
      <c r="A175" s="151"/>
      <c r="B175" s="153"/>
      <c r="C175" s="153"/>
      <c r="D175" s="153"/>
      <c r="E175" s="154"/>
    </row>
    <row r="176" spans="1:5" x14ac:dyDescent="0.2">
      <c r="A176" s="151"/>
      <c r="B176" s="153"/>
      <c r="C176" s="153"/>
      <c r="D176" s="153"/>
      <c r="E176" s="154"/>
    </row>
    <row r="177" spans="1:5" x14ac:dyDescent="0.2">
      <c r="A177" s="151"/>
      <c r="B177" s="153"/>
      <c r="C177" s="153"/>
      <c r="D177" s="153"/>
      <c r="E177" s="154"/>
    </row>
    <row r="178" spans="1:5" x14ac:dyDescent="0.2">
      <c r="A178" s="151"/>
      <c r="B178" s="153"/>
      <c r="C178" s="153"/>
      <c r="D178" s="153"/>
      <c r="E178" s="154"/>
    </row>
    <row r="179" spans="1:5" x14ac:dyDescent="0.2">
      <c r="A179" s="151"/>
      <c r="B179" s="153"/>
      <c r="C179" s="153"/>
      <c r="D179" s="153"/>
      <c r="E179" s="154"/>
    </row>
    <row r="180" spans="1:5" x14ac:dyDescent="0.2">
      <c r="A180" s="151"/>
      <c r="B180" s="153"/>
      <c r="C180" s="153"/>
      <c r="D180" s="153"/>
      <c r="E180" s="154"/>
    </row>
    <row r="181" spans="1:5" x14ac:dyDescent="0.2">
      <c r="A181" s="151"/>
      <c r="B181" s="153"/>
      <c r="C181" s="153"/>
      <c r="D181" s="153"/>
      <c r="E181" s="154"/>
    </row>
    <row r="182" spans="1:5" x14ac:dyDescent="0.2">
      <c r="A182" s="151"/>
      <c r="B182" s="153"/>
      <c r="C182" s="153"/>
      <c r="D182" s="153"/>
      <c r="E182" s="154"/>
    </row>
    <row r="183" spans="1:5" x14ac:dyDescent="0.2">
      <c r="A183" s="151"/>
      <c r="B183" s="153"/>
      <c r="C183" s="153"/>
      <c r="D183" s="153"/>
      <c r="E183" s="154"/>
    </row>
    <row r="184" spans="1:5" x14ac:dyDescent="0.2">
      <c r="A184" s="151"/>
      <c r="B184" s="153"/>
      <c r="C184" s="153"/>
      <c r="D184" s="153"/>
      <c r="E184" s="154"/>
    </row>
    <row r="185" spans="1:5" x14ac:dyDescent="0.2">
      <c r="A185" s="151"/>
      <c r="B185" s="153"/>
      <c r="C185" s="153"/>
      <c r="D185" s="153"/>
      <c r="E185" s="154"/>
    </row>
    <row r="186" spans="1:5" ht="3" customHeight="1" x14ac:dyDescent="0.2">
      <c r="A186" s="151"/>
      <c r="B186" s="153"/>
      <c r="C186" s="153"/>
      <c r="D186" s="153"/>
      <c r="E186" s="154"/>
    </row>
    <row r="187" spans="1:5" hidden="1" x14ac:dyDescent="0.2">
      <c r="A187" s="151"/>
      <c r="B187" s="153"/>
      <c r="C187" s="153"/>
      <c r="D187" s="153"/>
      <c r="E187" s="154"/>
    </row>
    <row r="188" spans="1:5" hidden="1" x14ac:dyDescent="0.2">
      <c r="A188" s="151"/>
      <c r="B188" s="153"/>
      <c r="C188" s="153"/>
      <c r="D188" s="153"/>
      <c r="E188" s="154"/>
    </row>
    <row r="189" spans="1:5" hidden="1" x14ac:dyDescent="0.2">
      <c r="A189" s="151"/>
      <c r="B189" s="153"/>
      <c r="C189" s="153"/>
      <c r="D189" s="153"/>
      <c r="E189" s="154"/>
    </row>
    <row r="190" spans="1:5" hidden="1" x14ac:dyDescent="0.2">
      <c r="A190" s="151"/>
      <c r="B190" s="153"/>
      <c r="C190" s="153"/>
      <c r="D190" s="153"/>
      <c r="E190" s="154"/>
    </row>
    <row r="191" spans="1:5" x14ac:dyDescent="0.2">
      <c r="A191" s="151"/>
      <c r="B191" s="153"/>
      <c r="C191" s="153"/>
      <c r="D191" s="153"/>
      <c r="E191" s="154"/>
    </row>
    <row r="192" spans="1:5" x14ac:dyDescent="0.2">
      <c r="A192" s="151"/>
      <c r="B192" s="153"/>
      <c r="C192" s="153"/>
      <c r="D192" s="153"/>
      <c r="E192" s="154"/>
    </row>
    <row r="193" spans="1:5" x14ac:dyDescent="0.2">
      <c r="A193" s="151"/>
      <c r="B193" s="153"/>
      <c r="C193" s="153"/>
      <c r="D193" s="153"/>
      <c r="E193" s="154"/>
    </row>
    <row r="194" spans="1:5" x14ac:dyDescent="0.2">
      <c r="A194" s="151"/>
      <c r="B194" s="153"/>
      <c r="C194" s="153"/>
      <c r="D194" s="153"/>
      <c r="E194" s="154"/>
    </row>
    <row r="195" spans="1:5" x14ac:dyDescent="0.2">
      <c r="A195" s="151"/>
      <c r="B195" s="153"/>
      <c r="C195" s="153"/>
      <c r="D195" s="153"/>
      <c r="E195" s="154"/>
    </row>
    <row r="196" spans="1:5" x14ac:dyDescent="0.2">
      <c r="A196" s="151"/>
      <c r="B196" s="153"/>
      <c r="C196" s="153"/>
      <c r="D196" s="153"/>
      <c r="E196" s="154"/>
    </row>
    <row r="197" spans="1:5" x14ac:dyDescent="0.2">
      <c r="A197" s="151"/>
      <c r="B197" s="153"/>
      <c r="C197" s="153"/>
      <c r="D197" s="153"/>
      <c r="E197" s="154"/>
    </row>
    <row r="198" spans="1:5" x14ac:dyDescent="0.2">
      <c r="A198" s="151"/>
      <c r="B198" s="153"/>
      <c r="C198" s="153"/>
      <c r="D198" s="153"/>
      <c r="E198" s="154"/>
    </row>
    <row r="199" spans="1:5" x14ac:dyDescent="0.2">
      <c r="A199" s="151"/>
      <c r="B199" s="153"/>
      <c r="C199" s="153"/>
      <c r="D199" s="153"/>
      <c r="E199" s="154"/>
    </row>
    <row r="200" spans="1:5" ht="13.5" thickBot="1" x14ac:dyDescent="0.25">
      <c r="A200" s="152"/>
      <c r="B200" s="173"/>
      <c r="C200" s="173"/>
      <c r="D200" s="173"/>
      <c r="E200" s="174"/>
    </row>
    <row r="201" spans="1:5" x14ac:dyDescent="0.2">
      <c r="A201" s="150" t="s">
        <v>98</v>
      </c>
      <c r="B201" s="20"/>
      <c r="C201" s="99"/>
      <c r="D201" s="99"/>
      <c r="E201" s="100"/>
    </row>
    <row r="202" spans="1:5" x14ac:dyDescent="0.2">
      <c r="A202" s="178"/>
      <c r="B202" s="153" t="s">
        <v>115</v>
      </c>
      <c r="C202" s="153"/>
      <c r="D202" s="153"/>
      <c r="E202" s="154"/>
    </row>
    <row r="203" spans="1:5" x14ac:dyDescent="0.2">
      <c r="A203" s="178"/>
      <c r="B203" s="153"/>
      <c r="C203" s="153"/>
      <c r="D203" s="153"/>
      <c r="E203" s="154"/>
    </row>
    <row r="204" spans="1:5" x14ac:dyDescent="0.2">
      <c r="A204" s="178"/>
      <c r="B204" s="153"/>
      <c r="C204" s="153"/>
      <c r="D204" s="153"/>
      <c r="E204" s="154"/>
    </row>
    <row r="205" spans="1:5" x14ac:dyDescent="0.2">
      <c r="A205" s="178"/>
      <c r="B205" s="153"/>
      <c r="C205" s="153"/>
      <c r="D205" s="153"/>
      <c r="E205" s="154"/>
    </row>
    <row r="206" spans="1:5" ht="0.75" customHeight="1" x14ac:dyDescent="0.2">
      <c r="A206" s="178"/>
      <c r="B206" s="153"/>
      <c r="C206" s="153"/>
      <c r="D206" s="153"/>
      <c r="E206" s="154"/>
    </row>
    <row r="207" spans="1:5" ht="12.75" hidden="1" customHeight="1" x14ac:dyDescent="0.2">
      <c r="A207" s="178"/>
      <c r="B207" s="153"/>
      <c r="C207" s="153"/>
      <c r="D207" s="153"/>
      <c r="E207" s="154"/>
    </row>
    <row r="208" spans="1:5" ht="12.75" hidden="1" customHeight="1" x14ac:dyDescent="0.2">
      <c r="A208" s="178"/>
      <c r="B208" s="153"/>
      <c r="C208" s="153"/>
      <c r="D208" s="153"/>
      <c r="E208" s="154"/>
    </row>
    <row r="209" spans="1:5" ht="12.75" hidden="1" customHeight="1" x14ac:dyDescent="0.2">
      <c r="A209" s="178"/>
      <c r="B209" s="153"/>
      <c r="C209" s="153"/>
      <c r="D209" s="153"/>
      <c r="E209" s="154"/>
    </row>
    <row r="210" spans="1:5" ht="12.75" customHeight="1" x14ac:dyDescent="0.2">
      <c r="A210" s="178"/>
      <c r="B210" s="153"/>
      <c r="C210" s="153"/>
      <c r="D210" s="153"/>
      <c r="E210" s="154"/>
    </row>
    <row r="211" spans="1:5" ht="12.75" customHeight="1" x14ac:dyDescent="0.2">
      <c r="A211" s="178"/>
      <c r="B211" s="153"/>
      <c r="C211" s="153"/>
      <c r="D211" s="153"/>
      <c r="E211" s="154"/>
    </row>
    <row r="212" spans="1:5" ht="12.75" customHeight="1" x14ac:dyDescent="0.2">
      <c r="A212" s="178"/>
      <c r="B212" s="153"/>
      <c r="C212" s="153"/>
      <c r="D212" s="153"/>
      <c r="E212" s="154"/>
    </row>
    <row r="213" spans="1:5" ht="12.75" customHeight="1" x14ac:dyDescent="0.2">
      <c r="A213" s="178"/>
      <c r="B213" s="153"/>
      <c r="C213" s="153"/>
      <c r="D213" s="153"/>
      <c r="E213" s="154"/>
    </row>
    <row r="214" spans="1:5" ht="12.75" customHeight="1" x14ac:dyDescent="0.2">
      <c r="A214" s="178"/>
      <c r="B214" s="153"/>
      <c r="C214" s="153"/>
      <c r="D214" s="153"/>
      <c r="E214" s="154"/>
    </row>
    <row r="215" spans="1:5" ht="189" customHeight="1" x14ac:dyDescent="0.2">
      <c r="A215" s="178"/>
      <c r="B215" s="153"/>
      <c r="C215" s="153"/>
      <c r="D215" s="153"/>
      <c r="E215" s="154"/>
    </row>
    <row r="216" spans="1:5" x14ac:dyDescent="0.2">
      <c r="A216" s="178"/>
      <c r="B216" s="153"/>
      <c r="C216" s="153"/>
      <c r="D216" s="153"/>
      <c r="E216" s="154"/>
    </row>
    <row r="217" spans="1:5" x14ac:dyDescent="0.2">
      <c r="A217" s="178"/>
      <c r="B217" s="153"/>
      <c r="C217" s="153"/>
      <c r="D217" s="153"/>
      <c r="E217" s="154"/>
    </row>
    <row r="218" spans="1:5" x14ac:dyDescent="0.2">
      <c r="A218" s="178"/>
      <c r="B218" s="153"/>
      <c r="C218" s="153"/>
      <c r="D218" s="153"/>
      <c r="E218" s="154"/>
    </row>
    <row r="219" spans="1:5" x14ac:dyDescent="0.2">
      <c r="A219" s="178"/>
      <c r="B219" s="153"/>
      <c r="C219" s="153"/>
      <c r="D219" s="153"/>
      <c r="E219" s="154"/>
    </row>
    <row r="220" spans="1:5" x14ac:dyDescent="0.2">
      <c r="A220" s="178"/>
      <c r="B220" s="153"/>
      <c r="C220" s="153"/>
      <c r="D220" s="153"/>
      <c r="E220" s="154"/>
    </row>
    <row r="221" spans="1:5" ht="3" customHeight="1" x14ac:dyDescent="0.2">
      <c r="A221" s="178"/>
      <c r="B221" s="153"/>
      <c r="C221" s="153"/>
      <c r="D221" s="153"/>
      <c r="E221" s="154"/>
    </row>
    <row r="222" spans="1:5" hidden="1" x14ac:dyDescent="0.2">
      <c r="A222" s="178"/>
      <c r="B222" s="153"/>
      <c r="C222" s="153"/>
      <c r="D222" s="153"/>
      <c r="E222" s="154"/>
    </row>
    <row r="223" spans="1:5" hidden="1" x14ac:dyDescent="0.2">
      <c r="A223" s="178"/>
      <c r="B223" s="153"/>
      <c r="C223" s="153"/>
      <c r="D223" s="153"/>
      <c r="E223" s="154"/>
    </row>
    <row r="224" spans="1:5" ht="13.5" thickBot="1" x14ac:dyDescent="0.25">
      <c r="A224" s="179"/>
      <c r="B224" s="173"/>
      <c r="C224" s="173"/>
      <c r="D224" s="173"/>
      <c r="E224" s="174"/>
    </row>
    <row r="225" spans="1:5" ht="13.5" thickBot="1" x14ac:dyDescent="0.25">
      <c r="A225" s="11"/>
      <c r="B225" s="164"/>
      <c r="C225" s="165"/>
      <c r="D225" s="165"/>
      <c r="E225" s="166"/>
    </row>
    <row r="226" spans="1:5" x14ac:dyDescent="0.2">
      <c r="A226" s="11"/>
      <c r="B226" s="153"/>
      <c r="C226" s="153"/>
      <c r="D226" s="153"/>
      <c r="E226" s="153"/>
    </row>
    <row r="227" spans="1:5" x14ac:dyDescent="0.2">
      <c r="A227" s="11"/>
      <c r="B227" s="153"/>
      <c r="C227" s="153"/>
      <c r="D227" s="153"/>
      <c r="E227" s="153"/>
    </row>
    <row r="228" spans="1:5" x14ac:dyDescent="0.2">
      <c r="A228" s="11" t="s">
        <v>9</v>
      </c>
      <c r="B228" s="30" t="s">
        <v>4</v>
      </c>
      <c r="C228" s="163" t="s">
        <v>10</v>
      </c>
      <c r="D228" s="163"/>
      <c r="E228" s="163"/>
    </row>
    <row r="229" spans="1:5" x14ac:dyDescent="0.2">
      <c r="A229" s="11"/>
    </row>
    <row r="230" spans="1:5" x14ac:dyDescent="0.2">
      <c r="A230" s="11"/>
      <c r="B230" s="28"/>
      <c r="C230" s="18"/>
      <c r="D230" s="19"/>
    </row>
    <row r="231" spans="1:5" x14ac:dyDescent="0.2">
      <c r="A231" s="11"/>
      <c r="B231" s="28"/>
      <c r="C231" s="18"/>
      <c r="D231" s="19"/>
    </row>
    <row r="232" spans="1:5" x14ac:dyDescent="0.2">
      <c r="B232" s="28"/>
      <c r="C232" s="18"/>
      <c r="D232" s="19"/>
    </row>
    <row r="233" spans="1:5" x14ac:dyDescent="0.2">
      <c r="A233" s="11"/>
      <c r="B233" s="28"/>
      <c r="C233" s="18"/>
      <c r="D233" s="19"/>
    </row>
    <row r="234" spans="1:5" x14ac:dyDescent="0.2">
      <c r="B234" s="29"/>
      <c r="C234" s="15"/>
      <c r="D234" s="15"/>
      <c r="E234" s="15"/>
    </row>
  </sheetData>
  <mergeCells count="43">
    <mergeCell ref="B224:E224"/>
    <mergeCell ref="A201:A224"/>
    <mergeCell ref="A21:E21"/>
    <mergeCell ref="A51:E51"/>
    <mergeCell ref="A96:E96"/>
    <mergeCell ref="A76:E76"/>
    <mergeCell ref="B29:E29"/>
    <mergeCell ref="A59:E59"/>
    <mergeCell ref="A60:E60"/>
    <mergeCell ref="A64:E64"/>
    <mergeCell ref="A71:E71"/>
    <mergeCell ref="C228:E228"/>
    <mergeCell ref="B225:E225"/>
    <mergeCell ref="B226:E226"/>
    <mergeCell ref="B227:E227"/>
    <mergeCell ref="A9:E9"/>
    <mergeCell ref="A13:E13"/>
    <mergeCell ref="A17:E17"/>
    <mergeCell ref="A30:E30"/>
    <mergeCell ref="A31:E31"/>
    <mergeCell ref="A35:E35"/>
    <mergeCell ref="A41:E41"/>
    <mergeCell ref="A55:C55"/>
    <mergeCell ref="B200:E200"/>
    <mergeCell ref="B202:E223"/>
    <mergeCell ref="A45:E45"/>
    <mergeCell ref="A90:E90"/>
    <mergeCell ref="A2:E2"/>
    <mergeCell ref="A4:E4"/>
    <mergeCell ref="A151:A200"/>
    <mergeCell ref="B152:E199"/>
    <mergeCell ref="B58:E58"/>
    <mergeCell ref="A82:E82"/>
    <mergeCell ref="A121:E121"/>
    <mergeCell ref="A122:A150"/>
    <mergeCell ref="B123:E149"/>
    <mergeCell ref="A100:C100"/>
    <mergeCell ref="A116:E119"/>
    <mergeCell ref="A3:E3"/>
    <mergeCell ref="A26:C26"/>
    <mergeCell ref="A8:E8"/>
    <mergeCell ref="A5:E5"/>
    <mergeCell ref="B7:E7"/>
  </mergeCells>
  <phoneticPr fontId="1" type="noConversion"/>
  <printOptions horizontalCentered="1" verticalCentered="1"/>
  <pageMargins left="0.70866141732283472" right="0.70866141732283472" top="7.874015748031496E-2" bottom="0" header="7.874015748031496E-2" footer="3.937007874015748E-2"/>
  <pageSetup paperSize="9" scale="70" orientation="landscape" r:id="rId1"/>
  <headerFooter>
    <oddHeader>&amp;R&amp;P od &amp;N</oddHeader>
  </headerFooter>
  <rowBreaks count="3" manualBreakCount="3">
    <brk id="44" max="16383" man="1"/>
    <brk id="95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zoomScaleNormal="100" workbookViewId="0">
      <selection activeCell="B10" sqref="B10"/>
    </sheetView>
  </sheetViews>
  <sheetFormatPr defaultRowHeight="15" x14ac:dyDescent="0.25"/>
  <cols>
    <col min="2" max="2" width="51.5703125" customWidth="1"/>
    <col min="5" max="5" width="11.42578125" customWidth="1"/>
    <col min="6" max="6" width="20.7109375" customWidth="1"/>
  </cols>
  <sheetData>
    <row r="1" spans="1:6" ht="21.75" thickBot="1" x14ac:dyDescent="0.4">
      <c r="A1" s="184" t="s">
        <v>5</v>
      </c>
      <c r="B1" s="185"/>
      <c r="C1" s="185"/>
      <c r="D1" s="185"/>
      <c r="E1" s="185"/>
      <c r="F1" s="186"/>
    </row>
    <row r="2" spans="1:6" ht="31.5" customHeight="1" thickBot="1" x14ac:dyDescent="0.3">
      <c r="A2" s="187" t="s">
        <v>85</v>
      </c>
      <c r="B2" s="188"/>
      <c r="C2" s="188"/>
      <c r="D2" s="188"/>
      <c r="E2" s="188"/>
      <c r="F2" s="189"/>
    </row>
    <row r="3" spans="1:6" ht="31.5" customHeight="1" thickBot="1" x14ac:dyDescent="0.3">
      <c r="A3" s="113"/>
      <c r="B3" s="114"/>
      <c r="C3" s="114"/>
      <c r="D3" s="114"/>
      <c r="E3" s="114"/>
      <c r="F3" s="114"/>
    </row>
    <row r="4" spans="1:6" ht="16.5" thickBot="1" x14ac:dyDescent="0.3">
      <c r="A4" s="115">
        <v>1</v>
      </c>
      <c r="B4" s="116" t="s">
        <v>86</v>
      </c>
      <c r="C4" s="117" t="s">
        <v>87</v>
      </c>
      <c r="D4" s="118">
        <v>140</v>
      </c>
      <c r="E4" s="119"/>
      <c r="F4" s="120">
        <f>D4*E4</f>
        <v>0</v>
      </c>
    </row>
    <row r="5" spans="1:6" ht="16.5" thickBot="1" x14ac:dyDescent="0.3">
      <c r="A5" s="121">
        <v>2</v>
      </c>
      <c r="B5" s="122" t="s">
        <v>88</v>
      </c>
      <c r="C5" s="123" t="s">
        <v>87</v>
      </c>
      <c r="D5" s="124">
        <v>150</v>
      </c>
      <c r="E5" s="125"/>
      <c r="F5" s="120">
        <f t="shared" ref="F5:F22" si="0">D5*E5</f>
        <v>0</v>
      </c>
    </row>
    <row r="6" spans="1:6" ht="16.5" thickBot="1" x14ac:dyDescent="0.3">
      <c r="A6" s="121">
        <v>3</v>
      </c>
      <c r="B6" s="122" t="s">
        <v>89</v>
      </c>
      <c r="C6" s="123" t="s">
        <v>87</v>
      </c>
      <c r="D6" s="124">
        <v>30</v>
      </c>
      <c r="E6" s="125"/>
      <c r="F6" s="120">
        <f t="shared" si="0"/>
        <v>0</v>
      </c>
    </row>
    <row r="7" spans="1:6" ht="16.5" thickBot="1" x14ac:dyDescent="0.3">
      <c r="A7" s="121">
        <v>4</v>
      </c>
      <c r="B7" s="122" t="s">
        <v>90</v>
      </c>
      <c r="C7" s="123" t="s">
        <v>87</v>
      </c>
      <c r="D7" s="124">
        <v>8</v>
      </c>
      <c r="E7" s="125"/>
      <c r="F7" s="120">
        <f t="shared" si="0"/>
        <v>0</v>
      </c>
    </row>
    <row r="8" spans="1:6" ht="16.5" thickBot="1" x14ac:dyDescent="0.3">
      <c r="A8" s="121">
        <v>5</v>
      </c>
      <c r="B8" s="122" t="s">
        <v>91</v>
      </c>
      <c r="C8" s="123" t="s">
        <v>87</v>
      </c>
      <c r="D8" s="124">
        <v>8</v>
      </c>
      <c r="E8" s="125"/>
      <c r="F8" s="120">
        <f t="shared" si="0"/>
        <v>0</v>
      </c>
    </row>
    <row r="9" spans="1:6" ht="15.75" thickBot="1" x14ac:dyDescent="0.3">
      <c r="A9" s="121">
        <v>6</v>
      </c>
      <c r="B9" s="126" t="s">
        <v>92</v>
      </c>
      <c r="C9" s="127" t="s">
        <v>87</v>
      </c>
      <c r="D9" s="128">
        <v>120</v>
      </c>
      <c r="E9" s="129"/>
      <c r="F9" s="120">
        <f t="shared" si="0"/>
        <v>0</v>
      </c>
    </row>
    <row r="10" spans="1:6" ht="15.75" thickBot="1" x14ac:dyDescent="0.3">
      <c r="A10" s="121">
        <v>7</v>
      </c>
      <c r="B10" s="126" t="s">
        <v>93</v>
      </c>
      <c r="C10" s="127" t="s">
        <v>87</v>
      </c>
      <c r="D10" s="128">
        <v>135</v>
      </c>
      <c r="E10" s="129"/>
      <c r="F10" s="120">
        <f t="shared" si="0"/>
        <v>0</v>
      </c>
    </row>
    <row r="11" spans="1:6" ht="30.75" thickBot="1" x14ac:dyDescent="0.3">
      <c r="A11" s="121">
        <v>9</v>
      </c>
      <c r="B11" s="137" t="s">
        <v>122</v>
      </c>
      <c r="C11" s="127" t="s">
        <v>94</v>
      </c>
      <c r="D11" s="128">
        <v>2</v>
      </c>
      <c r="E11" s="130"/>
      <c r="F11" s="120">
        <f t="shared" si="0"/>
        <v>0</v>
      </c>
    </row>
    <row r="12" spans="1:6" ht="30.75" thickBot="1" x14ac:dyDescent="0.3">
      <c r="A12" s="121">
        <v>10</v>
      </c>
      <c r="B12" s="137" t="s">
        <v>123</v>
      </c>
      <c r="C12" s="127" t="s">
        <v>94</v>
      </c>
      <c r="D12" s="128">
        <v>3</v>
      </c>
      <c r="E12" s="138"/>
      <c r="F12" s="120">
        <f t="shared" si="0"/>
        <v>0</v>
      </c>
    </row>
    <row r="13" spans="1:6" ht="15.75" thickBot="1" x14ac:dyDescent="0.3">
      <c r="A13" s="121">
        <v>11</v>
      </c>
      <c r="B13" s="137" t="s">
        <v>117</v>
      </c>
      <c r="C13" s="127" t="s">
        <v>94</v>
      </c>
      <c r="D13" s="128">
        <v>5</v>
      </c>
      <c r="E13" s="138"/>
      <c r="F13" s="120">
        <f t="shared" si="0"/>
        <v>0</v>
      </c>
    </row>
    <row r="14" spans="1:6" ht="30.75" thickBot="1" x14ac:dyDescent="0.3">
      <c r="A14" s="121">
        <v>12</v>
      </c>
      <c r="B14" s="190" t="s">
        <v>124</v>
      </c>
      <c r="C14" s="127" t="s">
        <v>94</v>
      </c>
      <c r="D14" s="128">
        <v>330</v>
      </c>
      <c r="E14" s="129"/>
      <c r="F14" s="120">
        <f t="shared" si="0"/>
        <v>0</v>
      </c>
    </row>
    <row r="15" spans="1:6" ht="30.75" thickBot="1" x14ac:dyDescent="0.3">
      <c r="A15" s="121">
        <v>13</v>
      </c>
      <c r="B15" s="191" t="s">
        <v>125</v>
      </c>
      <c r="C15" s="139" t="s">
        <v>94</v>
      </c>
      <c r="D15" s="140">
        <v>20</v>
      </c>
      <c r="E15" s="141"/>
      <c r="F15" s="120">
        <f t="shared" si="0"/>
        <v>0</v>
      </c>
    </row>
    <row r="16" spans="1:6" ht="30.75" thickBot="1" x14ac:dyDescent="0.3">
      <c r="A16" s="121">
        <v>14</v>
      </c>
      <c r="B16" s="191" t="s">
        <v>126</v>
      </c>
      <c r="C16" s="139" t="s">
        <v>94</v>
      </c>
      <c r="D16" s="140">
        <v>30</v>
      </c>
      <c r="E16" s="141"/>
      <c r="F16" s="120">
        <f t="shared" si="0"/>
        <v>0</v>
      </c>
    </row>
    <row r="17" spans="1:6" ht="30.75" thickBot="1" x14ac:dyDescent="0.3">
      <c r="A17" s="121">
        <v>15</v>
      </c>
      <c r="B17" s="191" t="s">
        <v>127</v>
      </c>
      <c r="C17" s="139" t="s">
        <v>94</v>
      </c>
      <c r="D17" s="140">
        <v>40</v>
      </c>
      <c r="E17" s="141"/>
      <c r="F17" s="120">
        <f t="shared" si="0"/>
        <v>0</v>
      </c>
    </row>
    <row r="18" spans="1:6" ht="30.75" thickBot="1" x14ac:dyDescent="0.3">
      <c r="A18" s="121">
        <v>16</v>
      </c>
      <c r="B18" s="191" t="s">
        <v>128</v>
      </c>
      <c r="C18" s="139" t="s">
        <v>94</v>
      </c>
      <c r="D18" s="140">
        <v>40</v>
      </c>
      <c r="E18" s="141"/>
      <c r="F18" s="120">
        <f t="shared" si="0"/>
        <v>0</v>
      </c>
    </row>
    <row r="19" spans="1:6" ht="30.75" thickBot="1" x14ac:dyDescent="0.3">
      <c r="A19" s="121">
        <v>17</v>
      </c>
      <c r="B19" s="191" t="s">
        <v>129</v>
      </c>
      <c r="C19" s="139" t="s">
        <v>94</v>
      </c>
      <c r="D19" s="140">
        <v>10</v>
      </c>
      <c r="E19" s="141"/>
      <c r="F19" s="120">
        <f t="shared" si="0"/>
        <v>0</v>
      </c>
    </row>
    <row r="20" spans="1:6" ht="30.75" thickBot="1" x14ac:dyDescent="0.3">
      <c r="A20" s="121">
        <v>18</v>
      </c>
      <c r="B20" s="191" t="s">
        <v>130</v>
      </c>
      <c r="C20" s="139" t="s">
        <v>94</v>
      </c>
      <c r="D20" s="140">
        <v>5</v>
      </c>
      <c r="E20" s="141"/>
      <c r="F20" s="120">
        <f t="shared" si="0"/>
        <v>0</v>
      </c>
    </row>
    <row r="21" spans="1:6" ht="15.75" thickBot="1" x14ac:dyDescent="0.3">
      <c r="A21" s="121">
        <v>19</v>
      </c>
      <c r="B21" s="126" t="s">
        <v>118</v>
      </c>
      <c r="C21" s="127" t="s">
        <v>94</v>
      </c>
      <c r="D21" s="128">
        <v>1</v>
      </c>
      <c r="E21" s="142"/>
      <c r="F21" s="120">
        <f t="shared" si="0"/>
        <v>0</v>
      </c>
    </row>
    <row r="22" spans="1:6" ht="15.75" thickBot="1" x14ac:dyDescent="0.3">
      <c r="A22" s="143">
        <v>20</v>
      </c>
      <c r="B22" s="134" t="s">
        <v>119</v>
      </c>
      <c r="C22" s="144" t="s">
        <v>94</v>
      </c>
      <c r="D22" s="145">
        <v>1</v>
      </c>
      <c r="E22" s="146"/>
      <c r="F22" s="120">
        <f t="shared" si="0"/>
        <v>0</v>
      </c>
    </row>
    <row r="24" spans="1:6" ht="15.75" thickBot="1" x14ac:dyDescent="0.3"/>
    <row r="25" spans="1:6" ht="15.75" x14ac:dyDescent="0.25">
      <c r="E25" s="131" t="s">
        <v>95</v>
      </c>
      <c r="F25" s="132"/>
    </row>
    <row r="26" spans="1:6" ht="15.75" x14ac:dyDescent="0.25">
      <c r="E26" s="126" t="s">
        <v>96</v>
      </c>
      <c r="F26" s="133"/>
    </row>
    <row r="27" spans="1:6" ht="16.5" thickBot="1" x14ac:dyDescent="0.3">
      <c r="E27" s="134" t="s">
        <v>97</v>
      </c>
      <c r="F27" s="147"/>
    </row>
  </sheetData>
  <mergeCells count="2">
    <mergeCell ref="A1:F1"/>
    <mergeCell ref="A2:F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specifikacije</vt:lpstr>
      <vt:lpstr>dodatak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Karmela Loina</dc:creator>
  <cp:lastModifiedBy>Dubravka Ivušić</cp:lastModifiedBy>
  <cp:lastPrinted>2022-12-30T09:59:59Z</cp:lastPrinted>
  <dcterms:created xsi:type="dcterms:W3CDTF">2010-07-05T11:46:11Z</dcterms:created>
  <dcterms:modified xsi:type="dcterms:W3CDTF">2022-12-30T12:17:00Z</dcterms:modified>
</cp:coreProperties>
</file>